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T19" i="1"/>
  <c r="T30"/>
  <c r="T12"/>
  <c r="T47"/>
  <c r="AH10"/>
  <c r="T10"/>
  <c r="AH12"/>
  <c r="AH17"/>
  <c r="T17"/>
  <c r="AH19"/>
  <c r="AH24"/>
  <c r="T24"/>
  <c r="AH26"/>
  <c r="T26"/>
  <c r="AH28"/>
  <c r="T28"/>
  <c r="AH30"/>
  <c r="T34"/>
  <c r="T33" s="1"/>
  <c r="AH34"/>
  <c r="AH33" s="1"/>
  <c r="AH45"/>
  <c r="T45"/>
  <c r="AH47"/>
  <c r="AH55" l="1"/>
  <c r="AH44"/>
  <c r="T44"/>
  <c r="T55" s="1"/>
</calcChain>
</file>

<file path=xl/sharedStrings.xml><?xml version="1.0" encoding="utf-8"?>
<sst xmlns="http://schemas.openxmlformats.org/spreadsheetml/2006/main" count="311" uniqueCount="132">
  <si>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</si>
  <si>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</si>
  <si>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</si>
  <si>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</si>
  <si>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</si>
  <si>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</si>
  <si>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</si>
  <si>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</si>
  <si>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</si>
  <si>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</si>
  <si>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</si>
  <si>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</si>
  <si>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</si>
  <si>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</si>
  <si>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</si>
  <si>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</si>
  <si>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</si>
  <si>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</si>
  <si>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</si>
  <si>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</si>
  <si>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</si>
  <si>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</si>
  <si>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</si>
  <si>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</si>
  <si>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</si>
  <si>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</si>
  <si>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</si>
  <si>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</si>
  <si>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</si>
  <si>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</si>
  <si>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</si>
  <si>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</si>
  <si>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</si>
  <si>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</si>
  <si>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</si>
  <si>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</si>
  <si>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</si>
  <si>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</si>
  <si>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</si>
  <si>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</si>
  <si>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</si>
  <si>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</si>
  <si>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</si>
  <si>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</si>
  <si>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</si>
  <si>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</si>
  <si>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</si>
  <si>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</si>
  <si>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</si>
  <si>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</si>
  <si>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</si>
  <si>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</si>
  <si>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</si>
  <si>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</si>
  <si>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</si>
  <si>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</si>
  <si>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</si>
  <si>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</si>
  <si>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</si>
  <si>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</si>
  <si>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</si>
  <si>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</si>
  <si>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</si>
  <si>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</si>
  <si>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</si>
  <si>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</si>
  <si>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</si>
  <si>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</si>
  <si>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</si>
  <si>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</si>
  <si>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</si>
  <si>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</si>
  <si>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</si>
  <si>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</si>
  <si>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</si>
  <si>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</si>
  <si>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</si>
  <si>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</si>
  <si>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</si>
  <si>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</si>
  <si>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</si>
  <si>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</si>
  <si>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</si>
  <si>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</si>
  <si>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</si>
  <si>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</si>
  <si>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</si>
  <si>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</si>
  <si>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</si>
  <si>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</si>
  <si>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</si>
  <si>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</si>
  <si>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</si>
  <si>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</si>
  <si>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</si>
  <si>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</si>
  <si>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</si>
  <si>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</si>
  <si>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</si>
  <si>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</si>
  <si>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</si>
  <si>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</si>
  <si>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</si>
  <si>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</si>
  <si>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2023 и на плановый период 2024 и 2025 годов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</si>
  <si>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</si>
  <si>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</si>
  <si>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</si>
  <si>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</si>
  <si>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</si>
  <si>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</si>
  <si>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</si>
  <si>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</si>
  <si>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</si>
  <si>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</si>
  <si>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</si>
  <si>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</si>
  <si>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</si>
  <si>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</si>
  <si>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</si>
  <si>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</si>
  <si>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</si>
  <si>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</si>
  <si>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</si>
  <si>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</si>
  <si>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</si>
  <si>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</si>
  <si>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</si>
  <si>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</si>
  <si>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</si>
  <si>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3</t>
  </si>
  <si>
    <t xml:space="preserve">к решению Собрания депутатов Зазерского сельского поселения от 19.07.2023 г. № 82 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</si>
</sst>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5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Calibri"/>
    </font>
    <font>
      <sz val="11"/>
      <name val="Times New Roman"/>
      <family val="1"/>
      <charset val="204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wrapText="1"/>
    </xf>
    <xf numFmtId="165" fontId="10" fillId="2" borderId="1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13" fillId="2" borderId="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/>
    <xf numFmtId="0" fontId="6" fillId="2" borderId="1" xfId="0" applyNumberFormat="1" applyFont="1" applyFill="1" applyBorder="1" applyAlignment="1">
      <alignment horizontal="right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55"/>
  <sheetViews>
    <sheetView tabSelected="1" zoomScale="80" zoomScaleNormal="80" workbookViewId="0">
      <selection activeCell="BM5" sqref="BM5"/>
    </sheetView>
  </sheetViews>
  <sheetFormatPr defaultRowHeight="14.45" customHeight="1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0" width="12.7109375" style="32" customWidth="1"/>
    <col min="21" max="32" width="8" hidden="1" customWidth="1"/>
    <col min="33" max="33" width="0.5703125" hidden="1" customWidth="1"/>
    <col min="34" max="34" width="14.85546875" style="21" customWidth="1"/>
    <col min="35" max="47" width="8" hidden="1"/>
    <col min="48" max="48" width="16.7109375" style="21" customWidth="1"/>
    <col min="49" max="61" width="8" hidden="1"/>
  </cols>
  <sheetData>
    <row r="1" spans="1:6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6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3" t="s">
        <v>130</v>
      </c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6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68.25" customHeight="1">
      <c r="A3" s="23"/>
      <c r="B3" s="39" t="s">
        <v>131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7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59.85" customHeight="1">
      <c r="A5" s="37" t="s">
        <v>104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28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105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>
      <c r="A7" s="34" t="s">
        <v>0</v>
      </c>
      <c r="B7" s="34" t="s">
        <v>1</v>
      </c>
      <c r="C7" s="34" t="s">
        <v>1</v>
      </c>
      <c r="D7" s="34" t="s">
        <v>1</v>
      </c>
      <c r="E7" s="34" t="s">
        <v>1</v>
      </c>
      <c r="F7" s="34" t="s">
        <v>1</v>
      </c>
      <c r="G7" s="34" t="s">
        <v>1</v>
      </c>
      <c r="H7" s="34" t="s">
        <v>1</v>
      </c>
      <c r="I7" s="34" t="s">
        <v>1</v>
      </c>
      <c r="J7" s="34" t="s">
        <v>1</v>
      </c>
      <c r="K7" s="34" t="s">
        <v>1</v>
      </c>
      <c r="L7" s="34" t="s">
        <v>1</v>
      </c>
      <c r="M7" s="34" t="s">
        <v>1</v>
      </c>
      <c r="N7" s="34" t="s">
        <v>1</v>
      </c>
      <c r="O7" s="34" t="s">
        <v>1</v>
      </c>
      <c r="P7" s="34" t="s">
        <v>1</v>
      </c>
      <c r="Q7" s="34" t="s">
        <v>2</v>
      </c>
      <c r="R7" s="34" t="s">
        <v>3</v>
      </c>
      <c r="S7" s="34" t="s">
        <v>10</v>
      </c>
      <c r="T7" s="38" t="s">
        <v>126</v>
      </c>
      <c r="U7" s="34" t="s">
        <v>6</v>
      </c>
      <c r="V7" s="34" t="s">
        <v>7</v>
      </c>
      <c r="W7" s="34" t="s">
        <v>8</v>
      </c>
      <c r="X7" s="34" t="s">
        <v>5</v>
      </c>
      <c r="Y7" s="34" t="s">
        <v>6</v>
      </c>
      <c r="Z7" s="34" t="s">
        <v>7</v>
      </c>
      <c r="AA7" s="34" t="s">
        <v>8</v>
      </c>
      <c r="AB7" s="34" t="s">
        <v>9</v>
      </c>
      <c r="AC7" s="34" t="s">
        <v>5</v>
      </c>
      <c r="AD7" s="34" t="s">
        <v>6</v>
      </c>
      <c r="AE7" s="34" t="s">
        <v>7</v>
      </c>
      <c r="AF7" s="34" t="s">
        <v>8</v>
      </c>
      <c r="AG7" s="34" t="s">
        <v>9</v>
      </c>
      <c r="AH7" s="35" t="s">
        <v>11</v>
      </c>
      <c r="AI7" s="34" t="s">
        <v>12</v>
      </c>
      <c r="AJ7" s="34" t="s">
        <v>13</v>
      </c>
      <c r="AK7" s="34" t="s">
        <v>14</v>
      </c>
      <c r="AL7" s="34" t="s">
        <v>11</v>
      </c>
      <c r="AM7" s="34" t="s">
        <v>12</v>
      </c>
      <c r="AN7" s="34" t="s">
        <v>13</v>
      </c>
      <c r="AO7" s="34" t="s">
        <v>14</v>
      </c>
      <c r="AP7" s="34" t="s">
        <v>15</v>
      </c>
      <c r="AQ7" s="34" t="s">
        <v>11</v>
      </c>
      <c r="AR7" s="34" t="s">
        <v>12</v>
      </c>
      <c r="AS7" s="34" t="s">
        <v>13</v>
      </c>
      <c r="AT7" s="34" t="s">
        <v>14</v>
      </c>
      <c r="AU7" s="34" t="s">
        <v>15</v>
      </c>
      <c r="AV7" s="35" t="s">
        <v>16</v>
      </c>
      <c r="AW7" s="34" t="s">
        <v>17</v>
      </c>
      <c r="AX7" s="34" t="s">
        <v>18</v>
      </c>
      <c r="AY7" s="34" t="s">
        <v>19</v>
      </c>
      <c r="AZ7" s="36" t="s">
        <v>16</v>
      </c>
      <c r="BA7" s="36" t="s">
        <v>17</v>
      </c>
      <c r="BB7" s="36" t="s">
        <v>18</v>
      </c>
      <c r="BC7" s="36" t="s">
        <v>19</v>
      </c>
      <c r="BD7" s="36" t="s">
        <v>20</v>
      </c>
      <c r="BE7" s="36" t="s">
        <v>16</v>
      </c>
      <c r="BF7" s="36" t="s">
        <v>17</v>
      </c>
      <c r="BG7" s="36" t="s">
        <v>18</v>
      </c>
      <c r="BH7" s="36" t="s">
        <v>19</v>
      </c>
      <c r="BI7" s="36" t="s">
        <v>20</v>
      </c>
    </row>
    <row r="8" spans="1:61" ht="15" customHeight="1" thickBot="1">
      <c r="A8" s="34"/>
      <c r="B8" s="34" t="s">
        <v>1</v>
      </c>
      <c r="C8" s="34" t="s">
        <v>1</v>
      </c>
      <c r="D8" s="34" t="s">
        <v>1</v>
      </c>
      <c r="E8" s="34" t="s">
        <v>1</v>
      </c>
      <c r="F8" s="34" t="s">
        <v>1</v>
      </c>
      <c r="G8" s="34" t="s">
        <v>1</v>
      </c>
      <c r="H8" s="34" t="s">
        <v>1</v>
      </c>
      <c r="I8" s="34" t="s">
        <v>1</v>
      </c>
      <c r="J8" s="34" t="s">
        <v>1</v>
      </c>
      <c r="K8" s="34" t="s">
        <v>1</v>
      </c>
      <c r="L8" s="34" t="s">
        <v>1</v>
      </c>
      <c r="M8" s="34" t="s">
        <v>1</v>
      </c>
      <c r="N8" s="34" t="s">
        <v>1</v>
      </c>
      <c r="O8" s="34" t="s">
        <v>1</v>
      </c>
      <c r="P8" s="34" t="s">
        <v>1</v>
      </c>
      <c r="Q8" s="34" t="s">
        <v>2</v>
      </c>
      <c r="R8" s="34" t="s">
        <v>3</v>
      </c>
      <c r="S8" s="34" t="s">
        <v>4</v>
      </c>
      <c r="T8" s="38" t="s">
        <v>5</v>
      </c>
      <c r="U8" s="34" t="s">
        <v>6</v>
      </c>
      <c r="V8" s="34" t="s">
        <v>7</v>
      </c>
      <c r="W8" s="34" t="s">
        <v>8</v>
      </c>
      <c r="X8" s="34" t="s">
        <v>5</v>
      </c>
      <c r="Y8" s="34" t="s">
        <v>6</v>
      </c>
      <c r="Z8" s="34" t="s">
        <v>7</v>
      </c>
      <c r="AA8" s="34" t="s">
        <v>8</v>
      </c>
      <c r="AB8" s="34" t="s">
        <v>9</v>
      </c>
      <c r="AC8" s="34" t="s">
        <v>5</v>
      </c>
      <c r="AD8" s="34" t="s">
        <v>6</v>
      </c>
      <c r="AE8" s="34" t="s">
        <v>7</v>
      </c>
      <c r="AF8" s="34" t="s">
        <v>8</v>
      </c>
      <c r="AG8" s="34" t="s">
        <v>9</v>
      </c>
      <c r="AH8" s="35" t="s">
        <v>5</v>
      </c>
      <c r="AI8" s="34" t="s">
        <v>6</v>
      </c>
      <c r="AJ8" s="34" t="s">
        <v>7</v>
      </c>
      <c r="AK8" s="34" t="s">
        <v>8</v>
      </c>
      <c r="AL8" s="34" t="s">
        <v>5</v>
      </c>
      <c r="AM8" s="34" t="s">
        <v>6</v>
      </c>
      <c r="AN8" s="34" t="s">
        <v>7</v>
      </c>
      <c r="AO8" s="34" t="s">
        <v>8</v>
      </c>
      <c r="AP8" s="34" t="s">
        <v>9</v>
      </c>
      <c r="AQ8" s="34" t="s">
        <v>5</v>
      </c>
      <c r="AR8" s="34" t="s">
        <v>6</v>
      </c>
      <c r="AS8" s="34" t="s">
        <v>7</v>
      </c>
      <c r="AT8" s="34" t="s">
        <v>8</v>
      </c>
      <c r="AU8" s="34" t="s">
        <v>9</v>
      </c>
      <c r="AV8" s="35" t="s">
        <v>5</v>
      </c>
      <c r="AW8" s="34" t="s">
        <v>6</v>
      </c>
      <c r="AX8" s="34" t="s">
        <v>7</v>
      </c>
      <c r="AY8" s="34" t="s">
        <v>8</v>
      </c>
      <c r="AZ8" s="36" t="s">
        <v>5</v>
      </c>
      <c r="BA8" s="36" t="s">
        <v>6</v>
      </c>
      <c r="BB8" s="36" t="s">
        <v>7</v>
      </c>
      <c r="BC8" s="36" t="s">
        <v>8</v>
      </c>
      <c r="BD8" s="36" t="s">
        <v>9</v>
      </c>
      <c r="BE8" s="36" t="s">
        <v>5</v>
      </c>
      <c r="BF8" s="36" t="s">
        <v>6</v>
      </c>
      <c r="BG8" s="36" t="s">
        <v>7</v>
      </c>
      <c r="BH8" s="36" t="s">
        <v>8</v>
      </c>
      <c r="BI8" s="36" t="s">
        <v>9</v>
      </c>
    </row>
    <row r="9" spans="1:61" ht="16.5" hidden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9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30">
        <f>T11</f>
        <v>200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200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v>200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>
      <c r="A11" s="16" t="s">
        <v>106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30">
        <v>200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200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200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47.25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30">
        <f>T13+T14+T15+T16</f>
        <v>241.6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74.100000000000009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v>78.400000000000006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>
      <c r="A13" s="16" t="s">
        <v>107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30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30">
        <v>229.5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61.4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65.5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30">
        <v>4.9000000000000004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>
      <c r="A16" s="16" t="s">
        <v>108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30">
        <v>6.2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6.7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6.9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47.25">
      <c r="A17" s="10" t="s">
        <v>38</v>
      </c>
      <c r="B17" s="11" t="s">
        <v>39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30">
        <f>T18</f>
        <v>40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>
      <c r="A18" s="16" t="s">
        <v>109</v>
      </c>
      <c r="B18" s="11" t="s">
        <v>40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41</v>
      </c>
      <c r="T18" s="30">
        <v>40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>
      <c r="A19" s="10" t="s">
        <v>42</v>
      </c>
      <c r="B19" s="11" t="s">
        <v>43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30">
        <f>T20+T21+T22+T23</f>
        <v>2326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AH20+AH21+AH22+AH23</f>
        <v>1232.79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v>1178.51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>
      <c r="A20" s="16" t="s">
        <v>110</v>
      </c>
      <c r="B20" s="11" t="s">
        <v>44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45</v>
      </c>
      <c r="S20" s="11" t="s">
        <v>30</v>
      </c>
      <c r="T20" s="30">
        <v>966.8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477.45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437.5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>
      <c r="A21" s="16" t="s">
        <v>111</v>
      </c>
      <c r="B21" s="11" t="s">
        <v>46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45</v>
      </c>
      <c r="S21" s="11" t="s">
        <v>30</v>
      </c>
      <c r="T21" s="30">
        <v>55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60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60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>
      <c r="A22" s="16" t="s">
        <v>112</v>
      </c>
      <c r="B22" s="11" t="s">
        <v>47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45</v>
      </c>
      <c r="S22" s="11" t="s">
        <v>30</v>
      </c>
      <c r="T22" s="30">
        <v>1301.2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695.34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681.01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82.5" customHeight="1">
      <c r="A23" s="16" t="s">
        <v>48</v>
      </c>
      <c r="B23" s="11" t="s">
        <v>49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 t="s">
        <v>24</v>
      </c>
      <c r="R23" s="11" t="s">
        <v>45</v>
      </c>
      <c r="S23" s="11" t="s">
        <v>30</v>
      </c>
      <c r="T23" s="30">
        <v>3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/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69" customHeight="1">
      <c r="A24" s="10" t="s">
        <v>50</v>
      </c>
      <c r="B24" s="11" t="s">
        <v>51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1"/>
      <c r="S24" s="11"/>
      <c r="T24" s="30">
        <f>T25</f>
        <v>1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>
        <f>AH25</f>
        <v>1</v>
      </c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>
        <v>1</v>
      </c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116.25" customHeight="1">
      <c r="A25" s="16" t="s">
        <v>113</v>
      </c>
      <c r="B25" s="11" t="s">
        <v>52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 t="s">
        <v>24</v>
      </c>
      <c r="R25" s="11" t="s">
        <v>53</v>
      </c>
      <c r="S25" s="11" t="s">
        <v>54</v>
      </c>
      <c r="T25" s="30">
        <v>1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v>1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v>1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31.5">
      <c r="A26" s="10" t="s">
        <v>55</v>
      </c>
      <c r="B26" s="11" t="s">
        <v>56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1"/>
      <c r="S26" s="11"/>
      <c r="T26" s="30">
        <f>T27</f>
        <v>50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f>AH27</f>
        <v>35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35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78.75">
      <c r="A27" s="16" t="s">
        <v>57</v>
      </c>
      <c r="B27" s="11" t="s">
        <v>58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 t="s">
        <v>24</v>
      </c>
      <c r="R27" s="11" t="s">
        <v>45</v>
      </c>
      <c r="S27" s="11" t="s">
        <v>30</v>
      </c>
      <c r="T27" s="30">
        <v>50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v>35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v>35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31.5">
      <c r="A28" s="10" t="s">
        <v>59</v>
      </c>
      <c r="B28" s="11" t="s">
        <v>60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/>
      <c r="R28" s="11"/>
      <c r="S28" s="11"/>
      <c r="T28" s="30">
        <f>T29</f>
        <v>5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f>AH29</f>
        <v>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78.75">
      <c r="A29" s="16" t="s">
        <v>61</v>
      </c>
      <c r="B29" s="11" t="s">
        <v>62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 t="s">
        <v>24</v>
      </c>
      <c r="R29" s="11" t="s">
        <v>63</v>
      </c>
      <c r="S29" s="11" t="s">
        <v>63</v>
      </c>
      <c r="T29" s="30">
        <v>5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v>5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>
        <v>5</v>
      </c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31.5">
      <c r="A30" s="10" t="s">
        <v>64</v>
      </c>
      <c r="B30" s="11" t="s">
        <v>65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1"/>
      <c r="S30" s="11"/>
      <c r="T30" s="30">
        <f>T31+T32</f>
        <v>18377.7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f>AH31</f>
        <v>8623.1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/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94.5">
      <c r="A31" s="16" t="s">
        <v>127</v>
      </c>
      <c r="B31" s="11" t="s">
        <v>66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 t="s">
        <v>24</v>
      </c>
      <c r="R31" s="11" t="s">
        <v>26</v>
      </c>
      <c r="S31" s="11" t="s">
        <v>67</v>
      </c>
      <c r="T31" s="31">
        <v>17102.7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v>8623.1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/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63">
      <c r="A32" s="16" t="s">
        <v>128</v>
      </c>
      <c r="B32" s="11" t="s">
        <v>129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25">
        <v>240</v>
      </c>
      <c r="R32" s="11" t="s">
        <v>45</v>
      </c>
      <c r="S32" s="11" t="s">
        <v>30</v>
      </c>
      <c r="T32" s="31">
        <v>1275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/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31.5">
      <c r="A33" s="10" t="s">
        <v>68</v>
      </c>
      <c r="B33" s="11" t="s">
        <v>69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30">
        <f>T34</f>
        <v>7378.5000000000009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f>AH34</f>
        <v>6698.0000000000009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v>6703.5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31.5">
      <c r="A34" s="10" t="s">
        <v>70</v>
      </c>
      <c r="B34" s="11" t="s">
        <v>71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30">
        <f>T35+T36+T37+T38+T39+T40+T41+T42+T43</f>
        <v>7378.5000000000009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f>AH35+AH36+AH37+AH38+AH39+AH40+AH41+AH42+AH43</f>
        <v>6698.0000000000009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v>6703.5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>
      <c r="A35" s="16" t="s">
        <v>114</v>
      </c>
      <c r="B35" s="11" t="s">
        <v>72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73</v>
      </c>
      <c r="R35" s="11" t="s">
        <v>53</v>
      </c>
      <c r="S35" s="11" t="s">
        <v>26</v>
      </c>
      <c r="T35" s="30">
        <v>6321.2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5830.8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5830.8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78.75">
      <c r="A36" s="16" t="s">
        <v>115</v>
      </c>
      <c r="B36" s="11" t="s">
        <v>74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24</v>
      </c>
      <c r="R36" s="11" t="s">
        <v>53</v>
      </c>
      <c r="S36" s="11" t="s">
        <v>26</v>
      </c>
      <c r="T36" s="30">
        <v>865.3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673.1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673.2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>
      <c r="A37" s="16" t="s">
        <v>115</v>
      </c>
      <c r="B37" s="11" t="s">
        <v>74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24</v>
      </c>
      <c r="R37" s="11" t="s">
        <v>63</v>
      </c>
      <c r="S37" s="11" t="s">
        <v>45</v>
      </c>
      <c r="T37" s="30">
        <v>5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10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10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63">
      <c r="A38" s="16" t="s">
        <v>116</v>
      </c>
      <c r="B38" s="11" t="s">
        <v>74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35</v>
      </c>
      <c r="R38" s="11" t="s">
        <v>53</v>
      </c>
      <c r="S38" s="11" t="s">
        <v>26</v>
      </c>
      <c r="T38" s="30">
        <v>5.8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5.8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5.8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78.75">
      <c r="A39" s="16" t="s">
        <v>125</v>
      </c>
      <c r="B39" s="11" t="s">
        <v>75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73</v>
      </c>
      <c r="R39" s="11" t="s">
        <v>76</v>
      </c>
      <c r="S39" s="11" t="s">
        <v>30</v>
      </c>
      <c r="T39" s="30">
        <v>117.6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122.8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127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110.25">
      <c r="A40" s="16" t="s">
        <v>124</v>
      </c>
      <c r="B40" s="11" t="s">
        <v>77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 t="s">
        <v>24</v>
      </c>
      <c r="R40" s="11" t="s">
        <v>53</v>
      </c>
      <c r="S40" s="11" t="s">
        <v>26</v>
      </c>
      <c r="T40" s="30">
        <v>0.2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0.2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0.2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63">
      <c r="A41" s="10" t="s">
        <v>78</v>
      </c>
      <c r="B41" s="11" t="s">
        <v>79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73</v>
      </c>
      <c r="R41" s="11" t="s">
        <v>53</v>
      </c>
      <c r="S41" s="11" t="s">
        <v>26</v>
      </c>
      <c r="T41" s="30">
        <v>3.3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/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47.25">
      <c r="A42" s="16" t="s">
        <v>123</v>
      </c>
      <c r="B42" s="11" t="s">
        <v>80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24</v>
      </c>
      <c r="R42" s="11" t="s">
        <v>53</v>
      </c>
      <c r="S42" s="11" t="s">
        <v>54</v>
      </c>
      <c r="T42" s="30">
        <v>29.3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>
        <v>30</v>
      </c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>
        <v>31.2</v>
      </c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47.25">
      <c r="A43" s="10" t="s">
        <v>122</v>
      </c>
      <c r="B43" s="11" t="s">
        <v>80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35</v>
      </c>
      <c r="R43" s="11" t="s">
        <v>53</v>
      </c>
      <c r="S43" s="11" t="s">
        <v>54</v>
      </c>
      <c r="T43" s="30">
        <v>30.8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v>25.3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25.3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31.5">
      <c r="A44" s="10" t="s">
        <v>81</v>
      </c>
      <c r="B44" s="11" t="s">
        <v>82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30">
        <f>T45+T47</f>
        <v>294.3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f>AH45+AH47</f>
        <v>628.01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v>641.59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31.5">
      <c r="A45" s="10" t="s">
        <v>83</v>
      </c>
      <c r="B45" s="11" t="s">
        <v>84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/>
      <c r="R45" s="11"/>
      <c r="S45" s="11"/>
      <c r="T45" s="30">
        <f>T46</f>
        <v>20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f>AH46</f>
        <v>20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v>20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63">
      <c r="A46" s="10" t="s">
        <v>121</v>
      </c>
      <c r="B46" s="11" t="s">
        <v>85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86</v>
      </c>
      <c r="R46" s="11" t="s">
        <v>53</v>
      </c>
      <c r="S46" s="11" t="s">
        <v>87</v>
      </c>
      <c r="T46" s="30">
        <v>20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v>20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v>20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31.5">
      <c r="A47" s="10" t="s">
        <v>88</v>
      </c>
      <c r="B47" s="11" t="s">
        <v>89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1"/>
      <c r="S47" s="11"/>
      <c r="T47" s="30">
        <f>T48+T49+T50+T51+T52+T53+T54</f>
        <v>274.3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f>AH48+AH49+AH50+AH51+AH52+AH53+AH54</f>
        <v>608.01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v>621.59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63">
      <c r="A48" s="16" t="s">
        <v>120</v>
      </c>
      <c r="B48" s="11" t="s">
        <v>90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91</v>
      </c>
      <c r="R48" s="11" t="s">
        <v>31</v>
      </c>
      <c r="S48" s="11" t="s">
        <v>53</v>
      </c>
      <c r="T48" s="30">
        <v>90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>
        <v>92</v>
      </c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>
        <v>95</v>
      </c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63">
      <c r="A49" s="10" t="s">
        <v>92</v>
      </c>
      <c r="B49" s="11" t="s">
        <v>93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24</v>
      </c>
      <c r="R49" s="11" t="s">
        <v>26</v>
      </c>
      <c r="S49" s="11" t="s">
        <v>94</v>
      </c>
      <c r="T49" s="30">
        <v>100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/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78.75">
      <c r="A50" s="16" t="s">
        <v>117</v>
      </c>
      <c r="B50" s="11" t="s">
        <v>95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37</v>
      </c>
      <c r="R50" s="11" t="s">
        <v>53</v>
      </c>
      <c r="S50" s="11" t="s">
        <v>67</v>
      </c>
      <c r="T50" s="30">
        <v>34.799999999999997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27.1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28.2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78.75">
      <c r="A51" s="16" t="s">
        <v>118</v>
      </c>
      <c r="B51" s="11" t="s">
        <v>96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37</v>
      </c>
      <c r="R51" s="11" t="s">
        <v>53</v>
      </c>
      <c r="S51" s="11" t="s">
        <v>67</v>
      </c>
      <c r="T51" s="30">
        <v>29.5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25.3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>
        <v>26.4</v>
      </c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63">
      <c r="A52" s="10" t="s">
        <v>97</v>
      </c>
      <c r="B52" s="11" t="s">
        <v>98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24</v>
      </c>
      <c r="R52" s="11" t="s">
        <v>87</v>
      </c>
      <c r="S52" s="11" t="s">
        <v>76</v>
      </c>
      <c r="T52" s="30">
        <v>15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15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10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63">
      <c r="A53" s="10" t="s">
        <v>119</v>
      </c>
      <c r="B53" s="11" t="s">
        <v>99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100</v>
      </c>
      <c r="R53" s="11" t="s">
        <v>53</v>
      </c>
      <c r="S53" s="11" t="s">
        <v>54</v>
      </c>
      <c r="T53" s="30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445.61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458.99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63">
      <c r="A54" s="10" t="s">
        <v>101</v>
      </c>
      <c r="B54" s="11" t="s">
        <v>102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24</v>
      </c>
      <c r="R54" s="11" t="s">
        <v>53</v>
      </c>
      <c r="S54" s="11" t="s">
        <v>54</v>
      </c>
      <c r="T54" s="30">
        <v>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v>3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v>3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  <row r="55" spans="1:61" ht="15.75">
      <c r="A55" s="10" t="s">
        <v>103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30">
        <f>T10+T12+T17+T19+T24+T26+T28+T30+T33+T44</f>
        <v>28914.1</v>
      </c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20">
        <f>AH10+AH12+AH17+AH19+AH24+AH26+AH28+AH30+AH33+AH44</f>
        <v>17502</v>
      </c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20">
        <v>8848</v>
      </c>
      <c r="AW55" s="12"/>
      <c r="AX55" s="12"/>
      <c r="AY55" s="12"/>
      <c r="AZ55" s="13"/>
      <c r="BA55" s="14"/>
      <c r="BB55" s="13"/>
      <c r="BC55" s="13"/>
      <c r="BD55" s="15"/>
      <c r="BE55" s="13"/>
      <c r="BF55" s="14"/>
      <c r="BG55" s="13"/>
      <c r="BH55" s="13"/>
      <c r="BI55" s="15"/>
    </row>
  </sheetData>
  <mergeCells count="50"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I7:AI8"/>
    <mergeCell ref="AD7:AD8"/>
    <mergeCell ref="AH1:AV1"/>
    <mergeCell ref="AT7:AT8"/>
    <mergeCell ref="AE7:AE8"/>
    <mergeCell ref="AV7:AV8"/>
    <mergeCell ref="AS7:AS8"/>
  </mergeCells>
  <pageMargins left="1.17" right="0.39" top="0.78" bottom="0.7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2023-07-19T07:28:29Z</cp:lastPrinted>
  <dcterms:created xsi:type="dcterms:W3CDTF">2022-12-26T10:30:14Z</dcterms:created>
  <dcterms:modified xsi:type="dcterms:W3CDTF">2023-07-19T07:29:07Z</dcterms:modified>
</cp:coreProperties>
</file>