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года'!$9:$9</definedName>
  </definedNames>
  <calcPr calcId="124519"/>
</workbook>
</file>

<file path=xl/calcChain.xml><?xml version="1.0" encoding="utf-8"?>
<calcChain xmlns="http://schemas.openxmlformats.org/spreadsheetml/2006/main">
  <c r="T29" i="1"/>
  <c r="AV34"/>
  <c r="AH34"/>
  <c r="AH33" s="1"/>
  <c r="T34"/>
  <c r="T33" s="1"/>
  <c r="AV33"/>
  <c r="T47"/>
  <c r="AH47"/>
  <c r="AV47"/>
  <c r="AV49"/>
  <c r="AV44" s="1"/>
  <c r="T49"/>
  <c r="T44" s="1"/>
  <c r="AH29"/>
  <c r="AV27"/>
  <c r="T27"/>
  <c r="AH25"/>
  <c r="AV25"/>
  <c r="T23"/>
  <c r="AV23"/>
  <c r="AV19"/>
  <c r="AH19"/>
  <c r="T19"/>
  <c r="T17"/>
  <c r="AV12"/>
  <c r="T12"/>
  <c r="AV10"/>
  <c r="AH10"/>
  <c r="T10"/>
  <c r="AH12"/>
  <c r="AH17"/>
  <c r="AH23"/>
  <c r="T25"/>
  <c r="AH27"/>
  <c r="AH45"/>
  <c r="T45"/>
  <c r="AH49"/>
  <c r="AV57" l="1"/>
  <c r="AH44"/>
  <c r="AH57" s="1"/>
  <c r="T57"/>
</calcChain>
</file>

<file path=xl/sharedStrings.xml><?xml version="1.0" encoding="utf-8"?>
<sst xmlns="http://schemas.openxmlformats.org/spreadsheetml/2006/main" count="315" uniqueCount="136">
  <si>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</si>
  <si>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</si>
  <si>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</si>
  <si>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</si>
  <si>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</si>
  <si>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</si>
  <si>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</si>
  <si>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</si>
  <si>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</si>
  <si>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</si>
  <si>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</si>
  <si>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</si>
  <si>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</si>
  <si>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</si>
  <si>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</si>
  <si>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</si>
  <si>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</si>
  <si>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</si>
  <si>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</si>
  <si>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</si>
  <si>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</si>
  <si>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Муниципальная программа Зазерского сельского поселения "Развитие культуры"</t>
  </si>
  <si>
    <t>02.0.00.00000</t>
  </si>
  <si>
    <t>02.0.00.25130</t>
  </si>
  <si>
    <t>240</t>
  </si>
  <si>
    <t>08</t>
  </si>
  <si>
    <t>04</t>
  </si>
  <si>
    <t>Муниципальная программа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</si>
  <si>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04.0.00.00000</t>
  </si>
  <si>
    <t>04.0.00.25080</t>
  </si>
  <si>
    <t>03</t>
  </si>
  <si>
    <t>10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</si>
  <si>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</si>
  <si>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</si>
  <si>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</si>
  <si>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850</t>
  </si>
  <si>
    <t>04.0.00.89060</t>
  </si>
  <si>
    <t>540</t>
  </si>
  <si>
    <t>06.0.00.00000</t>
  </si>
  <si>
    <t>06.0.00.25030</t>
  </si>
  <si>
    <t>14</t>
  </si>
  <si>
    <t>Муниципальная программа Зазерского сельского поселения "Благоустройство"</t>
  </si>
  <si>
    <t>07.0.00.00000</t>
  </si>
  <si>
    <t>07.0.00.25040</t>
  </si>
  <si>
    <t>05</t>
  </si>
  <si>
    <t>07.0.00.25050</t>
  </si>
  <si>
    <t>07.0.00.25060</t>
  </si>
  <si>
    <t>Муниципальная программа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</t>
  </si>
  <si>
    <t>08.0.00.00000</t>
  </si>
  <si>
    <t>08.0.00.25140</t>
  </si>
  <si>
    <t>01</t>
  </si>
  <si>
    <t>13</t>
  </si>
  <si>
    <t>Муниципальная программа Зазерского сельского поселения «Энергосбережение и повышение энергетической эффективности»</t>
  </si>
  <si>
    <t>09.0.00.00000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</si>
  <si>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</si>
  <si>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</si>
  <si>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Муниципальная программа Зазерского сельского поселения «Молодежная политика»</t>
  </si>
  <si>
    <t>10.0.00.00000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</si>
  <si>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поселения"Молодежная политика" (Иные закупки товаров, работ и услуг для обеспечения государственных (муниципальных) нужд)</t>
  </si>
  <si>
    <t>10.0.00.25160</t>
  </si>
  <si>
    <t>07</t>
  </si>
  <si>
    <t>Муниципальная программа Зазерского сельского поселения «Охрана окружающей среды»</t>
  </si>
  <si>
    <t>11.0.00.00000</t>
  </si>
  <si>
    <t>11.0.00.L0651</t>
  </si>
  <si>
    <t>06</t>
  </si>
  <si>
    <t>Обеспечение деятельности Администрации Зазерского сельского поселения</t>
  </si>
  <si>
    <t>89.0.00.00000</t>
  </si>
  <si>
    <t>Администрация Зазерского сельского поселения</t>
  </si>
  <si>
    <t>89.2.00.00000</t>
  </si>
  <si>
    <t>89.2.00.00110</t>
  </si>
  <si>
    <t>120</t>
  </si>
  <si>
    <t>89.2.00.00190</t>
  </si>
  <si>
    <t>89.2.00.51180</t>
  </si>
  <si>
    <t>02</t>
  </si>
  <si>
    <t>89.2.00.72390</t>
  </si>
  <si>
    <t>89.2.00.99990</t>
  </si>
  <si>
    <t>Непрограммные расходы органов местного самоуправления Зазерского сельского поселения</t>
  </si>
  <si>
    <t>99.0.00.00000</t>
  </si>
  <si>
    <t>Финансовое обеспечение непредвиденных расходов</t>
  </si>
  <si>
    <t>99.1.00.00000</t>
  </si>
  <si>
    <t>870</t>
  </si>
  <si>
    <t>11</t>
  </si>
  <si>
    <t>Непрограммные расходы</t>
  </si>
  <si>
    <t>99.9.00.00000</t>
  </si>
  <si>
    <t>99.9.00.13010</t>
  </si>
  <si>
    <t>310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</si>
  <si>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</si>
  <si>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</si>
  <si>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12</t>
  </si>
  <si>
    <t>99.9.00.89040</t>
  </si>
  <si>
    <t>99.9.00.89050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</si>
  <si>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</si>
  <si>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</si>
  <si>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99.9.00.90110</t>
  </si>
  <si>
    <t>880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</si>
  <si>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</si>
  <si>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</si>
  <si>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Всего</t>
  </si>
  <si>
    <t>(тыс. руб.)</t>
  </si>
  <si>
    <t xml:space="preserve"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</si>
  <si>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</si>
  <si>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</si>
  <si>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</si>
  <si>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</si>
  <si>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</si>
  <si>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</si>
  <si>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</si>
  <si>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</si>
  <si>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</si>
  <si>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</si>
  <si>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функций органов местного самоуправления Зазерского сельского поселения" (Специальные расходы) 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</si>
  <si>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</si>
  <si>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</si>
  <si>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>Реализация направления расходов в рамках обеспечения деятельсности Администрации Зазерского сельского поселения (Уплата налогов, сборов и иных платежей)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</si>
  <si>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</si>
  <si>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</si>
  <si>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</si>
  <si>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</si>
  <si>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2024г.</t>
  </si>
  <si>
    <t>2026 г.</t>
  </si>
  <si>
    <t>Распределение бюджетных ассигнований по целевым статьям (муниципальным программам Зазерского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 бюджета Зазерского сельского поселения Тацинского района на 2024 и на плановый период 2025 и 2026 годов</t>
  </si>
  <si>
    <t>Обеспечение проведения выборов и референдумов</t>
  </si>
  <si>
    <t>Проведение выборов (Специальные расходы)</t>
  </si>
  <si>
    <t>99.3.00.00000</t>
  </si>
  <si>
    <t>99.1.00.92100</t>
  </si>
  <si>
    <t>99.3.00.92400</t>
  </si>
  <si>
    <t xml:space="preserve">Иные межбюджетные трансферты бюджетам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</si>
  <si>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Иные межбюджетные трансферты бюджетам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</si>
  <si>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>Муниципальная программа Зазерского сельского поселения "Обеспечение общественного порядка и противодействие преступности"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</si>
  <si>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</si>
  <si>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Приложение № 5</t>
  </si>
  <si>
    <t>Расходы на проведение экспертизы по определению соответствия объемов выполненных работ по капитальному ремонту гидротехнических сооружений в рамках муниципальной программы Зазерского сельского поселения  "Охрана окружающей среды" (Иные закупки товаров, работ и услуг для обеспечения государственных (муниципальных) нужд)</t>
  </si>
  <si>
    <t>Расходы на мероприятия по регулярному обследованию и страхованию гидротехнических сооружений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</si>
  <si>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11.0.00.25180</t>
  </si>
  <si>
    <t>11.0.00.25190</t>
  </si>
  <si>
    <t xml:space="preserve">к Решению Собрания депутатов Зазерского сельского поселения Тацинского района  от 02.05.2024г. № 106 "О внесении изменений в решение Собрания Депутатов Зазерского сельского поселения от 27 декабря 2023г. № 102  "О бюджете Зазерского сельского поселения Тацинского района  на 2024 год и на плановый период 2025 и 2026 годов  "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</si>
</sst>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5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Calibri"/>
    </font>
    <font>
      <sz val="11"/>
      <name val="Times New Roman"/>
      <family val="1"/>
      <charset val="204"/>
    </font>
    <font>
      <sz val="14"/>
      <name val="Times New Roman"/>
    </font>
    <font>
      <b/>
      <sz val="12"/>
      <name val="Times New Roman"/>
    </font>
    <font>
      <sz val="12"/>
      <name val="Times New Roman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4" fontId="5" fillId="2" borderId="5" xfId="0" applyNumberFormat="1" applyFont="1" applyFill="1" applyBorder="1" applyAlignment="1">
      <alignment horizontal="right" vertical="center" wrapText="1"/>
    </xf>
    <xf numFmtId="4" fontId="5" fillId="2" borderId="6" xfId="0" applyNumberFormat="1" applyFont="1" applyFill="1" applyBorder="1" applyAlignment="1">
      <alignment horizontal="right" vertical="center" wrapText="1"/>
    </xf>
    <xf numFmtId="164" fontId="5" fillId="2" borderId="3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165" fontId="4" fillId="2" borderId="1" xfId="0" applyNumberFormat="1" applyFont="1" applyFill="1" applyBorder="1" applyAlignment="1">
      <alignment wrapText="1"/>
    </xf>
    <xf numFmtId="0" fontId="6" fillId="2" borderId="1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 wrapText="1"/>
    </xf>
    <xf numFmtId="165" fontId="8" fillId="2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 wrapText="1"/>
    </xf>
    <xf numFmtId="165" fontId="10" fillId="2" borderId="1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5" fontId="13" fillId="2" borderId="3" xfId="0" applyNumberFormat="1" applyFont="1" applyFill="1" applyBorder="1" applyAlignment="1">
      <alignment horizontal="right" vertical="center" wrapText="1"/>
    </xf>
    <xf numFmtId="165" fontId="14" fillId="0" borderId="0" xfId="0" applyNumberFormat="1" applyFont="1"/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I57"/>
  <sheetViews>
    <sheetView tabSelected="1" view="pageBreakPreview" zoomScale="60" workbookViewId="0">
      <selection activeCell="BQ11" sqref="BQ11"/>
    </sheetView>
  </sheetViews>
  <sheetFormatPr defaultRowHeight="14.45" customHeight="1"/>
  <cols>
    <col min="1" max="1" width="80.7109375" customWidth="1"/>
    <col min="2" max="2" width="15.85546875" customWidth="1"/>
    <col min="3" max="16" width="8" hidden="1"/>
    <col min="17" max="17" width="9.7109375" customWidth="1"/>
    <col min="18" max="19" width="4.7109375" customWidth="1"/>
    <col min="20" max="20" width="17" style="31" customWidth="1"/>
    <col min="21" max="32" width="8" hidden="1" customWidth="1"/>
    <col min="33" max="33" width="0.28515625" hidden="1" customWidth="1"/>
    <col min="34" max="34" width="13.85546875" style="21" customWidth="1"/>
    <col min="35" max="46" width="8" hidden="1"/>
    <col min="47" max="47" width="8" hidden="1" customWidth="1"/>
    <col min="48" max="48" width="15.85546875" style="21" customWidth="1"/>
    <col min="49" max="61" width="8" hidden="1"/>
  </cols>
  <sheetData>
    <row r="1" spans="1:61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5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5" t="s">
        <v>130</v>
      </c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</row>
    <row r="2" spans="1:61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5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17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17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</row>
    <row r="3" spans="1:61" ht="83.25" customHeight="1">
      <c r="A3" s="23"/>
      <c r="B3" s="41" t="s">
        <v>135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61" ht="15.7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6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</row>
    <row r="5" spans="1:61" ht="84" customHeight="1">
      <c r="A5" s="39" t="s">
        <v>120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5"/>
      <c r="AN5" s="5"/>
      <c r="AO5" s="5"/>
      <c r="AP5" s="5"/>
      <c r="AQ5" s="6"/>
      <c r="AR5" s="5"/>
      <c r="AS5" s="5"/>
      <c r="AT5" s="5"/>
      <c r="AU5" s="5"/>
      <c r="AV5" s="22"/>
      <c r="AW5" s="5"/>
      <c r="AX5" s="5"/>
      <c r="AY5" s="5"/>
      <c r="AZ5" s="6"/>
      <c r="BA5" s="5"/>
      <c r="BB5" s="5"/>
      <c r="BC5" s="5"/>
      <c r="BD5" s="5"/>
      <c r="BE5" s="6"/>
      <c r="BF5" s="5"/>
      <c r="BG5" s="5"/>
      <c r="BH5" s="5"/>
      <c r="BI5" s="5"/>
    </row>
    <row r="6" spans="1:61" ht="19.5" thickBo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27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18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18" t="s">
        <v>98</v>
      </c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</row>
    <row r="7" spans="1:61" ht="15" customHeight="1" thickBot="1">
      <c r="A7" s="36" t="s">
        <v>0</v>
      </c>
      <c r="B7" s="36" t="s">
        <v>1</v>
      </c>
      <c r="C7" s="36" t="s">
        <v>1</v>
      </c>
      <c r="D7" s="36" t="s">
        <v>1</v>
      </c>
      <c r="E7" s="36" t="s">
        <v>1</v>
      </c>
      <c r="F7" s="36" t="s">
        <v>1</v>
      </c>
      <c r="G7" s="36" t="s">
        <v>1</v>
      </c>
      <c r="H7" s="36" t="s">
        <v>1</v>
      </c>
      <c r="I7" s="36" t="s">
        <v>1</v>
      </c>
      <c r="J7" s="36" t="s">
        <v>1</v>
      </c>
      <c r="K7" s="36" t="s">
        <v>1</v>
      </c>
      <c r="L7" s="36" t="s">
        <v>1</v>
      </c>
      <c r="M7" s="36" t="s">
        <v>1</v>
      </c>
      <c r="N7" s="36" t="s">
        <v>1</v>
      </c>
      <c r="O7" s="36" t="s">
        <v>1</v>
      </c>
      <c r="P7" s="36" t="s">
        <v>1</v>
      </c>
      <c r="Q7" s="36" t="s">
        <v>2</v>
      </c>
      <c r="R7" s="36" t="s">
        <v>3</v>
      </c>
      <c r="S7" s="36" t="s">
        <v>10</v>
      </c>
      <c r="T7" s="40" t="s">
        <v>118</v>
      </c>
      <c r="U7" s="36" t="s">
        <v>6</v>
      </c>
      <c r="V7" s="36" t="s">
        <v>7</v>
      </c>
      <c r="W7" s="36" t="s">
        <v>8</v>
      </c>
      <c r="X7" s="36" t="s">
        <v>5</v>
      </c>
      <c r="Y7" s="36" t="s">
        <v>6</v>
      </c>
      <c r="Z7" s="36" t="s">
        <v>7</v>
      </c>
      <c r="AA7" s="36" t="s">
        <v>8</v>
      </c>
      <c r="AB7" s="36" t="s">
        <v>9</v>
      </c>
      <c r="AC7" s="36" t="s">
        <v>5</v>
      </c>
      <c r="AD7" s="36" t="s">
        <v>6</v>
      </c>
      <c r="AE7" s="36" t="s">
        <v>7</v>
      </c>
      <c r="AF7" s="36" t="s">
        <v>8</v>
      </c>
      <c r="AG7" s="36" t="s">
        <v>9</v>
      </c>
      <c r="AH7" s="37" t="s">
        <v>16</v>
      </c>
      <c r="AI7" s="36" t="s">
        <v>12</v>
      </c>
      <c r="AJ7" s="36" t="s">
        <v>13</v>
      </c>
      <c r="AK7" s="36" t="s">
        <v>14</v>
      </c>
      <c r="AL7" s="36" t="s">
        <v>11</v>
      </c>
      <c r="AM7" s="36" t="s">
        <v>12</v>
      </c>
      <c r="AN7" s="36" t="s">
        <v>13</v>
      </c>
      <c r="AO7" s="36" t="s">
        <v>14</v>
      </c>
      <c r="AP7" s="36" t="s">
        <v>15</v>
      </c>
      <c r="AQ7" s="36" t="s">
        <v>11</v>
      </c>
      <c r="AR7" s="36" t="s">
        <v>12</v>
      </c>
      <c r="AS7" s="36" t="s">
        <v>13</v>
      </c>
      <c r="AT7" s="36" t="s">
        <v>14</v>
      </c>
      <c r="AU7" s="36" t="s">
        <v>15</v>
      </c>
      <c r="AV7" s="37" t="s">
        <v>119</v>
      </c>
      <c r="AW7" s="36" t="s">
        <v>17</v>
      </c>
      <c r="AX7" s="36" t="s">
        <v>18</v>
      </c>
      <c r="AY7" s="36" t="s">
        <v>19</v>
      </c>
      <c r="AZ7" s="38" t="s">
        <v>16</v>
      </c>
      <c r="BA7" s="38" t="s">
        <v>17</v>
      </c>
      <c r="BB7" s="38" t="s">
        <v>18</v>
      </c>
      <c r="BC7" s="38" t="s">
        <v>19</v>
      </c>
      <c r="BD7" s="38" t="s">
        <v>20</v>
      </c>
      <c r="BE7" s="38" t="s">
        <v>16</v>
      </c>
      <c r="BF7" s="38" t="s">
        <v>17</v>
      </c>
      <c r="BG7" s="38" t="s">
        <v>18</v>
      </c>
      <c r="BH7" s="38" t="s">
        <v>19</v>
      </c>
      <c r="BI7" s="38" t="s">
        <v>20</v>
      </c>
    </row>
    <row r="8" spans="1:61" ht="15" customHeight="1" thickBot="1">
      <c r="A8" s="36"/>
      <c r="B8" s="36" t="s">
        <v>1</v>
      </c>
      <c r="C8" s="36" t="s">
        <v>1</v>
      </c>
      <c r="D8" s="36" t="s">
        <v>1</v>
      </c>
      <c r="E8" s="36" t="s">
        <v>1</v>
      </c>
      <c r="F8" s="36" t="s">
        <v>1</v>
      </c>
      <c r="G8" s="36" t="s">
        <v>1</v>
      </c>
      <c r="H8" s="36" t="s">
        <v>1</v>
      </c>
      <c r="I8" s="36" t="s">
        <v>1</v>
      </c>
      <c r="J8" s="36" t="s">
        <v>1</v>
      </c>
      <c r="K8" s="36" t="s">
        <v>1</v>
      </c>
      <c r="L8" s="36" t="s">
        <v>1</v>
      </c>
      <c r="M8" s="36" t="s">
        <v>1</v>
      </c>
      <c r="N8" s="36" t="s">
        <v>1</v>
      </c>
      <c r="O8" s="36" t="s">
        <v>1</v>
      </c>
      <c r="P8" s="36" t="s">
        <v>1</v>
      </c>
      <c r="Q8" s="36" t="s">
        <v>2</v>
      </c>
      <c r="R8" s="36" t="s">
        <v>3</v>
      </c>
      <c r="S8" s="36" t="s">
        <v>4</v>
      </c>
      <c r="T8" s="40" t="s">
        <v>5</v>
      </c>
      <c r="U8" s="36" t="s">
        <v>6</v>
      </c>
      <c r="V8" s="36" t="s">
        <v>7</v>
      </c>
      <c r="W8" s="36" t="s">
        <v>8</v>
      </c>
      <c r="X8" s="36" t="s">
        <v>5</v>
      </c>
      <c r="Y8" s="36" t="s">
        <v>6</v>
      </c>
      <c r="Z8" s="36" t="s">
        <v>7</v>
      </c>
      <c r="AA8" s="36" t="s">
        <v>8</v>
      </c>
      <c r="AB8" s="36" t="s">
        <v>9</v>
      </c>
      <c r="AC8" s="36" t="s">
        <v>5</v>
      </c>
      <c r="AD8" s="36" t="s">
        <v>6</v>
      </c>
      <c r="AE8" s="36" t="s">
        <v>7</v>
      </c>
      <c r="AF8" s="36" t="s">
        <v>8</v>
      </c>
      <c r="AG8" s="36" t="s">
        <v>9</v>
      </c>
      <c r="AH8" s="37" t="s">
        <v>5</v>
      </c>
      <c r="AI8" s="36" t="s">
        <v>6</v>
      </c>
      <c r="AJ8" s="36" t="s">
        <v>7</v>
      </c>
      <c r="AK8" s="36" t="s">
        <v>8</v>
      </c>
      <c r="AL8" s="36" t="s">
        <v>5</v>
      </c>
      <c r="AM8" s="36" t="s">
        <v>6</v>
      </c>
      <c r="AN8" s="36" t="s">
        <v>7</v>
      </c>
      <c r="AO8" s="36" t="s">
        <v>8</v>
      </c>
      <c r="AP8" s="36" t="s">
        <v>9</v>
      </c>
      <c r="AQ8" s="36" t="s">
        <v>5</v>
      </c>
      <c r="AR8" s="36" t="s">
        <v>6</v>
      </c>
      <c r="AS8" s="36" t="s">
        <v>7</v>
      </c>
      <c r="AT8" s="36" t="s">
        <v>8</v>
      </c>
      <c r="AU8" s="36" t="s">
        <v>9</v>
      </c>
      <c r="AV8" s="37" t="s">
        <v>5</v>
      </c>
      <c r="AW8" s="36" t="s">
        <v>6</v>
      </c>
      <c r="AX8" s="36" t="s">
        <v>7</v>
      </c>
      <c r="AY8" s="36" t="s">
        <v>8</v>
      </c>
      <c r="AZ8" s="38" t="s">
        <v>5</v>
      </c>
      <c r="BA8" s="38" t="s">
        <v>6</v>
      </c>
      <c r="BB8" s="38" t="s">
        <v>7</v>
      </c>
      <c r="BC8" s="38" t="s">
        <v>8</v>
      </c>
      <c r="BD8" s="38" t="s">
        <v>9</v>
      </c>
      <c r="BE8" s="38" t="s">
        <v>5</v>
      </c>
      <c r="BF8" s="38" t="s">
        <v>6</v>
      </c>
      <c r="BG8" s="38" t="s">
        <v>7</v>
      </c>
      <c r="BH8" s="38" t="s">
        <v>8</v>
      </c>
      <c r="BI8" s="38" t="s">
        <v>9</v>
      </c>
    </row>
    <row r="9" spans="1:61" ht="16.5" hidden="1" thickBot="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2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19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19"/>
      <c r="AW9" s="8"/>
      <c r="AX9" s="8"/>
      <c r="AY9" s="8"/>
      <c r="AZ9" s="7"/>
      <c r="BA9" s="7"/>
      <c r="BB9" s="7"/>
      <c r="BC9" s="7"/>
      <c r="BD9" s="7"/>
      <c r="BE9" s="7"/>
      <c r="BF9" s="7"/>
      <c r="BG9" s="7"/>
      <c r="BH9" s="7"/>
      <c r="BI9" s="7"/>
    </row>
    <row r="10" spans="1:61" ht="31.5">
      <c r="A10" s="10" t="s">
        <v>21</v>
      </c>
      <c r="B10" s="11" t="s">
        <v>22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9"/>
      <c r="R10" s="11"/>
      <c r="S10" s="11"/>
      <c r="T10" s="29">
        <f>T11</f>
        <v>200</v>
      </c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20">
        <f>AH11</f>
        <v>300</v>
      </c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20">
        <f>AV11</f>
        <v>300</v>
      </c>
      <c r="AW10" s="12"/>
      <c r="AX10" s="12"/>
      <c r="AY10" s="12"/>
      <c r="AZ10" s="13"/>
      <c r="BA10" s="14"/>
      <c r="BB10" s="13"/>
      <c r="BC10" s="13"/>
      <c r="BD10" s="15"/>
      <c r="BE10" s="13"/>
      <c r="BF10" s="14"/>
      <c r="BG10" s="13"/>
      <c r="BH10" s="13"/>
      <c r="BI10" s="15"/>
    </row>
    <row r="11" spans="1:61" ht="47.25">
      <c r="A11" s="16" t="s">
        <v>99</v>
      </c>
      <c r="B11" s="11" t="s">
        <v>23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 t="s">
        <v>24</v>
      </c>
      <c r="R11" s="11" t="s">
        <v>25</v>
      </c>
      <c r="S11" s="11" t="s">
        <v>26</v>
      </c>
      <c r="T11" s="29">
        <v>200</v>
      </c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20">
        <v>300</v>
      </c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20">
        <v>300</v>
      </c>
      <c r="AW11" s="12"/>
      <c r="AX11" s="12"/>
      <c r="AY11" s="12"/>
      <c r="AZ11" s="13"/>
      <c r="BA11" s="14"/>
      <c r="BB11" s="13"/>
      <c r="BC11" s="13"/>
      <c r="BD11" s="15"/>
      <c r="BE11" s="13"/>
      <c r="BF11" s="14"/>
      <c r="BG11" s="13"/>
      <c r="BH11" s="13"/>
      <c r="BI11" s="15"/>
    </row>
    <row r="12" spans="1:61" ht="60.75" customHeight="1">
      <c r="A12" s="10" t="s">
        <v>27</v>
      </c>
      <c r="B12" s="11" t="s">
        <v>28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9"/>
      <c r="R12" s="11"/>
      <c r="S12" s="11"/>
      <c r="T12" s="29">
        <f>T13+T14+T15+T16</f>
        <v>199.2</v>
      </c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20">
        <f>AH13+AH14+AH15+AH16</f>
        <v>245.5</v>
      </c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20">
        <f>AV13+AV14+AV15+AV16</f>
        <v>250.8</v>
      </c>
      <c r="AW12" s="12"/>
      <c r="AX12" s="12"/>
      <c r="AY12" s="12"/>
      <c r="AZ12" s="13"/>
      <c r="BA12" s="14"/>
      <c r="BB12" s="13"/>
      <c r="BC12" s="13"/>
      <c r="BD12" s="15"/>
      <c r="BE12" s="13"/>
      <c r="BF12" s="14"/>
      <c r="BG12" s="13"/>
      <c r="BH12" s="13"/>
      <c r="BI12" s="15"/>
    </row>
    <row r="13" spans="1:61" ht="94.5">
      <c r="A13" s="16" t="s">
        <v>100</v>
      </c>
      <c r="B13" s="11" t="s">
        <v>29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9" t="s">
        <v>24</v>
      </c>
      <c r="R13" s="11" t="s">
        <v>30</v>
      </c>
      <c r="S13" s="11" t="s">
        <v>31</v>
      </c>
      <c r="T13" s="29">
        <v>1</v>
      </c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20">
        <v>1</v>
      </c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20">
        <v>1</v>
      </c>
      <c r="AW13" s="12"/>
      <c r="AX13" s="12"/>
      <c r="AY13" s="12"/>
      <c r="AZ13" s="13"/>
      <c r="BA13" s="14"/>
      <c r="BB13" s="13"/>
      <c r="BC13" s="13"/>
      <c r="BD13" s="15"/>
      <c r="BE13" s="13"/>
      <c r="BF13" s="14"/>
      <c r="BG13" s="13"/>
      <c r="BH13" s="13"/>
      <c r="BI13" s="15"/>
    </row>
    <row r="14" spans="1:61" ht="94.5">
      <c r="A14" s="16" t="s">
        <v>32</v>
      </c>
      <c r="B14" s="11" t="s">
        <v>33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9" t="s">
        <v>24</v>
      </c>
      <c r="R14" s="11" t="s">
        <v>30</v>
      </c>
      <c r="S14" s="11" t="s">
        <v>31</v>
      </c>
      <c r="T14" s="29">
        <v>186</v>
      </c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20">
        <v>232</v>
      </c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20">
        <v>237</v>
      </c>
      <c r="AW14" s="12"/>
      <c r="AX14" s="12"/>
      <c r="AY14" s="12"/>
      <c r="AZ14" s="13"/>
      <c r="BA14" s="14"/>
      <c r="BB14" s="13"/>
      <c r="BC14" s="13"/>
      <c r="BD14" s="15"/>
      <c r="BE14" s="13"/>
      <c r="BF14" s="14"/>
      <c r="BG14" s="13"/>
      <c r="BH14" s="13"/>
      <c r="BI14" s="15"/>
    </row>
    <row r="15" spans="1:61" ht="78.75">
      <c r="A15" s="16" t="s">
        <v>34</v>
      </c>
      <c r="B15" s="11" t="s">
        <v>33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9" t="s">
        <v>35</v>
      </c>
      <c r="R15" s="11" t="s">
        <v>30</v>
      </c>
      <c r="S15" s="11" t="s">
        <v>31</v>
      </c>
      <c r="T15" s="29">
        <v>5</v>
      </c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20">
        <v>5</v>
      </c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20">
        <v>5</v>
      </c>
      <c r="AW15" s="12"/>
      <c r="AX15" s="12"/>
      <c r="AY15" s="12"/>
      <c r="AZ15" s="13"/>
      <c r="BA15" s="14"/>
      <c r="BB15" s="13"/>
      <c r="BC15" s="13"/>
      <c r="BD15" s="15"/>
      <c r="BE15" s="13"/>
      <c r="BF15" s="14"/>
      <c r="BG15" s="13"/>
      <c r="BH15" s="13"/>
      <c r="BI15" s="15"/>
    </row>
    <row r="16" spans="1:61" ht="110.25">
      <c r="A16" s="16" t="s">
        <v>101</v>
      </c>
      <c r="B16" s="11" t="s">
        <v>36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9" t="s">
        <v>37</v>
      </c>
      <c r="R16" s="11" t="s">
        <v>30</v>
      </c>
      <c r="S16" s="11" t="s">
        <v>31</v>
      </c>
      <c r="T16" s="29">
        <v>7.2</v>
      </c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20">
        <v>7.5</v>
      </c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20">
        <v>7.8</v>
      </c>
      <c r="AW16" s="12"/>
      <c r="AX16" s="12"/>
      <c r="AY16" s="12"/>
      <c r="AZ16" s="13"/>
      <c r="BA16" s="14"/>
      <c r="BB16" s="13"/>
      <c r="BC16" s="13"/>
      <c r="BD16" s="15"/>
      <c r="BE16" s="13"/>
      <c r="BF16" s="14"/>
      <c r="BG16" s="13"/>
      <c r="BH16" s="13"/>
      <c r="BI16" s="15"/>
    </row>
    <row r="17" spans="1:61" ht="31.5">
      <c r="A17" s="10" t="s">
        <v>128</v>
      </c>
      <c r="B17" s="11" t="s">
        <v>38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9"/>
      <c r="R17" s="11"/>
      <c r="S17" s="11"/>
      <c r="T17" s="29">
        <f>T18</f>
        <v>5</v>
      </c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20">
        <f>AH18</f>
        <v>5</v>
      </c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20">
        <v>5</v>
      </c>
      <c r="AW17" s="12"/>
      <c r="AX17" s="12"/>
      <c r="AY17" s="12"/>
      <c r="AZ17" s="13"/>
      <c r="BA17" s="14"/>
      <c r="BB17" s="13"/>
      <c r="BC17" s="13"/>
      <c r="BD17" s="15"/>
      <c r="BE17" s="13"/>
      <c r="BF17" s="14"/>
      <c r="BG17" s="13"/>
      <c r="BH17" s="13"/>
      <c r="BI17" s="15"/>
    </row>
    <row r="18" spans="1:61" ht="78.75">
      <c r="A18" s="16" t="s">
        <v>102</v>
      </c>
      <c r="B18" s="11" t="s">
        <v>39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9" t="s">
        <v>24</v>
      </c>
      <c r="R18" s="11" t="s">
        <v>30</v>
      </c>
      <c r="S18" s="11" t="s">
        <v>40</v>
      </c>
      <c r="T18" s="29">
        <v>5</v>
      </c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20">
        <v>5</v>
      </c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20">
        <v>5</v>
      </c>
      <c r="AW18" s="12"/>
      <c r="AX18" s="12"/>
      <c r="AY18" s="12"/>
      <c r="AZ18" s="13"/>
      <c r="BA18" s="14"/>
      <c r="BB18" s="13"/>
      <c r="BC18" s="13"/>
      <c r="BD18" s="15"/>
      <c r="BE18" s="13"/>
      <c r="BF18" s="14"/>
      <c r="BG18" s="13"/>
      <c r="BH18" s="13"/>
      <c r="BI18" s="15"/>
    </row>
    <row r="19" spans="1:61" ht="31.5">
      <c r="A19" s="10" t="s">
        <v>41</v>
      </c>
      <c r="B19" s="11" t="s">
        <v>42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9"/>
      <c r="R19" s="11"/>
      <c r="S19" s="11"/>
      <c r="T19" s="29">
        <f>T20+T21+T22</f>
        <v>2772.2</v>
      </c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20">
        <f>AH20+AH21+AH22</f>
        <v>4479.8</v>
      </c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20">
        <f>AV20+AV21+AV22</f>
        <v>3617.1</v>
      </c>
      <c r="AW19" s="12"/>
      <c r="AX19" s="12"/>
      <c r="AY19" s="12"/>
      <c r="AZ19" s="13"/>
      <c r="BA19" s="14"/>
      <c r="BB19" s="13"/>
      <c r="BC19" s="13"/>
      <c r="BD19" s="15"/>
      <c r="BE19" s="13"/>
      <c r="BF19" s="14"/>
      <c r="BG19" s="13"/>
      <c r="BH19" s="13"/>
      <c r="BI19" s="15"/>
    </row>
    <row r="20" spans="1:61" ht="63">
      <c r="A20" s="16" t="s">
        <v>103</v>
      </c>
      <c r="B20" s="11" t="s">
        <v>43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9" t="s">
        <v>24</v>
      </c>
      <c r="R20" s="11" t="s">
        <v>44</v>
      </c>
      <c r="S20" s="11" t="s">
        <v>30</v>
      </c>
      <c r="T20" s="29">
        <v>857.4</v>
      </c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20">
        <v>1107.4000000000001</v>
      </c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20">
        <v>1057.4000000000001</v>
      </c>
      <c r="AW20" s="12"/>
      <c r="AX20" s="12"/>
      <c r="AY20" s="12"/>
      <c r="AZ20" s="13"/>
      <c r="BA20" s="14"/>
      <c r="BB20" s="13"/>
      <c r="BC20" s="13"/>
      <c r="BD20" s="15"/>
      <c r="BE20" s="13"/>
      <c r="BF20" s="14"/>
      <c r="BG20" s="13"/>
      <c r="BH20" s="13"/>
      <c r="BI20" s="15"/>
    </row>
    <row r="21" spans="1:61" ht="63">
      <c r="A21" s="16" t="s">
        <v>104</v>
      </c>
      <c r="B21" s="11" t="s">
        <v>45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9" t="s">
        <v>24</v>
      </c>
      <c r="R21" s="11" t="s">
        <v>44</v>
      </c>
      <c r="S21" s="11" t="s">
        <v>30</v>
      </c>
      <c r="T21" s="29">
        <v>50</v>
      </c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20">
        <v>65</v>
      </c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20">
        <v>70</v>
      </c>
      <c r="AW21" s="12"/>
      <c r="AX21" s="12"/>
      <c r="AY21" s="12"/>
      <c r="AZ21" s="13"/>
      <c r="BA21" s="14"/>
      <c r="BB21" s="13"/>
      <c r="BC21" s="13"/>
      <c r="BD21" s="15"/>
      <c r="BE21" s="13"/>
      <c r="BF21" s="14"/>
      <c r="BG21" s="13"/>
      <c r="BH21" s="13"/>
      <c r="BI21" s="15"/>
    </row>
    <row r="22" spans="1:61" ht="63">
      <c r="A22" s="16" t="s">
        <v>105</v>
      </c>
      <c r="B22" s="11" t="s">
        <v>46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9" t="s">
        <v>24</v>
      </c>
      <c r="R22" s="11" t="s">
        <v>44</v>
      </c>
      <c r="S22" s="11" t="s">
        <v>30</v>
      </c>
      <c r="T22" s="29">
        <v>1864.8</v>
      </c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20">
        <v>3307.4</v>
      </c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20">
        <v>2489.6999999999998</v>
      </c>
      <c r="AW22" s="12"/>
      <c r="AX22" s="12"/>
      <c r="AY22" s="12"/>
      <c r="AZ22" s="13"/>
      <c r="BA22" s="14"/>
      <c r="BB22" s="13"/>
      <c r="BC22" s="13"/>
      <c r="BD22" s="15"/>
      <c r="BE22" s="13"/>
      <c r="BF22" s="14"/>
      <c r="BG22" s="13"/>
      <c r="BH22" s="13"/>
      <c r="BI22" s="15"/>
    </row>
    <row r="23" spans="1:61" ht="69" customHeight="1">
      <c r="A23" s="10" t="s">
        <v>47</v>
      </c>
      <c r="B23" s="11" t="s">
        <v>48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9"/>
      <c r="R23" s="11"/>
      <c r="S23" s="11"/>
      <c r="T23" s="29">
        <f>T24</f>
        <v>1.5</v>
      </c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20">
        <f>AH24</f>
        <v>1.5</v>
      </c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20">
        <f>AV24</f>
        <v>1.5</v>
      </c>
      <c r="AW23" s="12"/>
      <c r="AX23" s="12"/>
      <c r="AY23" s="12"/>
      <c r="AZ23" s="13"/>
      <c r="BA23" s="14"/>
      <c r="BB23" s="13"/>
      <c r="BC23" s="13"/>
      <c r="BD23" s="15"/>
      <c r="BE23" s="13"/>
      <c r="BF23" s="14"/>
      <c r="BG23" s="13"/>
      <c r="BH23" s="13"/>
      <c r="BI23" s="15"/>
    </row>
    <row r="24" spans="1:61" ht="116.25" customHeight="1">
      <c r="A24" s="16" t="s">
        <v>106</v>
      </c>
      <c r="B24" s="11" t="s">
        <v>49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9" t="s">
        <v>24</v>
      </c>
      <c r="R24" s="11" t="s">
        <v>50</v>
      </c>
      <c r="S24" s="11" t="s">
        <v>51</v>
      </c>
      <c r="T24" s="29">
        <v>1.5</v>
      </c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20">
        <v>1.5</v>
      </c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20">
        <v>1.5</v>
      </c>
      <c r="AW24" s="12"/>
      <c r="AX24" s="12"/>
      <c r="AY24" s="12"/>
      <c r="AZ24" s="13"/>
      <c r="BA24" s="14"/>
      <c r="BB24" s="13"/>
      <c r="BC24" s="13"/>
      <c r="BD24" s="15"/>
      <c r="BE24" s="13"/>
      <c r="BF24" s="14"/>
      <c r="BG24" s="13"/>
      <c r="BH24" s="13"/>
      <c r="BI24" s="15"/>
    </row>
    <row r="25" spans="1:61" ht="31.5">
      <c r="A25" s="10" t="s">
        <v>52</v>
      </c>
      <c r="B25" s="11" t="s">
        <v>53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9"/>
      <c r="R25" s="11"/>
      <c r="S25" s="11"/>
      <c r="T25" s="29">
        <f>T26</f>
        <v>90</v>
      </c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20">
        <f>AH26</f>
        <v>65</v>
      </c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20">
        <f>AV26</f>
        <v>65</v>
      </c>
      <c r="AW25" s="12"/>
      <c r="AX25" s="12"/>
      <c r="AY25" s="12"/>
      <c r="AZ25" s="13"/>
      <c r="BA25" s="14"/>
      <c r="BB25" s="13"/>
      <c r="BC25" s="13"/>
      <c r="BD25" s="15"/>
      <c r="BE25" s="13"/>
      <c r="BF25" s="14"/>
      <c r="BG25" s="13"/>
      <c r="BH25" s="13"/>
      <c r="BI25" s="15"/>
    </row>
    <row r="26" spans="1:61" ht="78.75">
      <c r="A26" s="16" t="s">
        <v>54</v>
      </c>
      <c r="B26" s="11" t="s">
        <v>55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9" t="s">
        <v>24</v>
      </c>
      <c r="R26" s="11" t="s">
        <v>44</v>
      </c>
      <c r="S26" s="11" t="s">
        <v>30</v>
      </c>
      <c r="T26" s="29">
        <v>90</v>
      </c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20">
        <v>65</v>
      </c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20">
        <v>65</v>
      </c>
      <c r="AW26" s="12"/>
      <c r="AX26" s="12"/>
      <c r="AY26" s="12"/>
      <c r="AZ26" s="13"/>
      <c r="BA26" s="14"/>
      <c r="BB26" s="13"/>
      <c r="BC26" s="13"/>
      <c r="BD26" s="15"/>
      <c r="BE26" s="13"/>
      <c r="BF26" s="14"/>
      <c r="BG26" s="13"/>
      <c r="BH26" s="13"/>
      <c r="BI26" s="15"/>
    </row>
    <row r="27" spans="1:61" ht="31.5">
      <c r="A27" s="10" t="s">
        <v>56</v>
      </c>
      <c r="B27" s="11" t="s">
        <v>57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9"/>
      <c r="R27" s="11"/>
      <c r="S27" s="11"/>
      <c r="T27" s="29">
        <f>T28</f>
        <v>3</v>
      </c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20">
        <f>AH28</f>
        <v>5</v>
      </c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20">
        <f>AV28</f>
        <v>5</v>
      </c>
      <c r="AW27" s="12"/>
      <c r="AX27" s="12"/>
      <c r="AY27" s="12"/>
      <c r="AZ27" s="13"/>
      <c r="BA27" s="14"/>
      <c r="BB27" s="13"/>
      <c r="BC27" s="13"/>
      <c r="BD27" s="15"/>
      <c r="BE27" s="13"/>
      <c r="BF27" s="14"/>
      <c r="BG27" s="13"/>
      <c r="BH27" s="13"/>
      <c r="BI27" s="15"/>
    </row>
    <row r="28" spans="1:61" ht="78.75">
      <c r="A28" s="16" t="s">
        <v>58</v>
      </c>
      <c r="B28" s="11" t="s">
        <v>59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9" t="s">
        <v>24</v>
      </c>
      <c r="R28" s="11" t="s">
        <v>60</v>
      </c>
      <c r="S28" s="11" t="s">
        <v>60</v>
      </c>
      <c r="T28" s="29">
        <v>3</v>
      </c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20">
        <v>5</v>
      </c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20">
        <v>5</v>
      </c>
      <c r="AW28" s="12"/>
      <c r="AX28" s="12"/>
      <c r="AY28" s="12"/>
      <c r="AZ28" s="13"/>
      <c r="BA28" s="14"/>
      <c r="BB28" s="13"/>
      <c r="BC28" s="13"/>
      <c r="BD28" s="15"/>
      <c r="BE28" s="13"/>
      <c r="BF28" s="14"/>
      <c r="BG28" s="13"/>
      <c r="BH28" s="13"/>
      <c r="BI28" s="15"/>
    </row>
    <row r="29" spans="1:61" ht="31.5">
      <c r="A29" s="10" t="s">
        <v>61</v>
      </c>
      <c r="B29" s="11" t="s">
        <v>62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9"/>
      <c r="R29" s="11"/>
      <c r="S29" s="11"/>
      <c r="T29" s="29">
        <f>T30+T31+T32</f>
        <v>7385.4</v>
      </c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20">
        <f>AH30</f>
        <v>0</v>
      </c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20"/>
      <c r="AW29" s="12"/>
      <c r="AX29" s="12"/>
      <c r="AY29" s="12"/>
      <c r="AZ29" s="13"/>
      <c r="BA29" s="14"/>
      <c r="BB29" s="13"/>
      <c r="BC29" s="13"/>
      <c r="BD29" s="15"/>
      <c r="BE29" s="13"/>
      <c r="BF29" s="14"/>
      <c r="BG29" s="13"/>
      <c r="BH29" s="13"/>
      <c r="BI29" s="15"/>
    </row>
    <row r="30" spans="1:61" ht="94.5">
      <c r="A30" s="16" t="s">
        <v>117</v>
      </c>
      <c r="B30" s="11" t="s">
        <v>63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9" t="s">
        <v>24</v>
      </c>
      <c r="R30" s="11" t="s">
        <v>26</v>
      </c>
      <c r="S30" s="11" t="s">
        <v>64</v>
      </c>
      <c r="T30" s="30">
        <v>6383.5</v>
      </c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20">
        <v>0</v>
      </c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20">
        <v>0</v>
      </c>
      <c r="AW30" s="12"/>
      <c r="AX30" s="12"/>
      <c r="AY30" s="12"/>
      <c r="AZ30" s="13"/>
      <c r="BA30" s="14"/>
      <c r="BB30" s="13"/>
      <c r="BC30" s="13"/>
      <c r="BD30" s="15"/>
      <c r="BE30" s="13"/>
      <c r="BF30" s="14"/>
      <c r="BG30" s="13"/>
      <c r="BH30" s="13"/>
      <c r="BI30" s="15"/>
    </row>
    <row r="31" spans="1:61" ht="94.5">
      <c r="A31" s="16" t="s">
        <v>131</v>
      </c>
      <c r="B31" s="11" t="s">
        <v>133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34">
        <v>240</v>
      </c>
      <c r="R31" s="11" t="s">
        <v>26</v>
      </c>
      <c r="S31" s="11" t="s">
        <v>64</v>
      </c>
      <c r="T31" s="30">
        <v>360</v>
      </c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20">
        <v>0</v>
      </c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20">
        <v>0</v>
      </c>
      <c r="AW31" s="12"/>
      <c r="AX31" s="12"/>
      <c r="AY31" s="12"/>
      <c r="AZ31" s="13"/>
      <c r="BA31" s="14"/>
      <c r="BB31" s="13"/>
      <c r="BC31" s="13"/>
      <c r="BD31" s="15"/>
      <c r="BE31" s="13"/>
      <c r="BF31" s="14"/>
      <c r="BG31" s="13"/>
      <c r="BH31" s="13"/>
      <c r="BI31" s="15"/>
    </row>
    <row r="32" spans="1:61" ht="78.75">
      <c r="A32" s="16" t="s">
        <v>132</v>
      </c>
      <c r="B32" s="11" t="s">
        <v>134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34">
        <v>240</v>
      </c>
      <c r="R32" s="11" t="s">
        <v>26</v>
      </c>
      <c r="S32" s="11" t="s">
        <v>64</v>
      </c>
      <c r="T32" s="30">
        <v>641.9</v>
      </c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20">
        <v>0</v>
      </c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20">
        <v>0</v>
      </c>
      <c r="AW32" s="12"/>
      <c r="AX32" s="12"/>
      <c r="AY32" s="12"/>
      <c r="AZ32" s="13"/>
      <c r="BA32" s="14"/>
      <c r="BB32" s="13"/>
      <c r="BC32" s="13"/>
      <c r="BD32" s="15"/>
      <c r="BE32" s="13"/>
      <c r="BF32" s="14"/>
      <c r="BG32" s="13"/>
      <c r="BH32" s="13"/>
      <c r="BI32" s="15"/>
    </row>
    <row r="33" spans="1:61" ht="31.5">
      <c r="A33" s="10" t="s">
        <v>65</v>
      </c>
      <c r="B33" s="11" t="s">
        <v>66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9"/>
      <c r="R33" s="11"/>
      <c r="S33" s="11"/>
      <c r="T33" s="29">
        <f>T34</f>
        <v>7747.0999999999995</v>
      </c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20">
        <f>AH34</f>
        <v>7811.0999999999995</v>
      </c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20">
        <f>AV34</f>
        <v>7857.4000000000005</v>
      </c>
      <c r="AW33" s="12"/>
      <c r="AX33" s="12"/>
      <c r="AY33" s="12"/>
      <c r="AZ33" s="13"/>
      <c r="BA33" s="14"/>
      <c r="BB33" s="13"/>
      <c r="BC33" s="13"/>
      <c r="BD33" s="15"/>
      <c r="BE33" s="13"/>
      <c r="BF33" s="14"/>
      <c r="BG33" s="13"/>
      <c r="BH33" s="13"/>
      <c r="BI33" s="15"/>
    </row>
    <row r="34" spans="1:61" ht="15.75">
      <c r="A34" s="10" t="s">
        <v>67</v>
      </c>
      <c r="B34" s="11" t="s">
        <v>68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9"/>
      <c r="R34" s="11"/>
      <c r="S34" s="11"/>
      <c r="T34" s="29">
        <f>T35+T36+T37+T38+T39+T41+T42+T43+T40</f>
        <v>7747.0999999999995</v>
      </c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20">
        <f>AH35+AH36+AH37+AH38+AH39+AH41+AH42+AH43+AH40</f>
        <v>7811.0999999999995</v>
      </c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20">
        <f>AV35+AV36+AV37+AV38+AV39+AV41+AV42+AV43+AV40</f>
        <v>7857.4000000000005</v>
      </c>
      <c r="AW34" s="12"/>
      <c r="AX34" s="12"/>
      <c r="AY34" s="12"/>
      <c r="AZ34" s="13"/>
      <c r="BA34" s="14"/>
      <c r="BB34" s="13"/>
      <c r="BC34" s="13"/>
      <c r="BD34" s="15"/>
      <c r="BE34" s="13"/>
      <c r="BF34" s="14"/>
      <c r="BG34" s="13"/>
      <c r="BH34" s="13"/>
      <c r="BI34" s="15"/>
    </row>
    <row r="35" spans="1:61" ht="78.75">
      <c r="A35" s="16" t="s">
        <v>107</v>
      </c>
      <c r="B35" s="11" t="s">
        <v>69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9" t="s">
        <v>70</v>
      </c>
      <c r="R35" s="11" t="s">
        <v>50</v>
      </c>
      <c r="S35" s="11" t="s">
        <v>26</v>
      </c>
      <c r="T35" s="29">
        <v>6475.5</v>
      </c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20">
        <v>6508.5</v>
      </c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20">
        <v>6540.1</v>
      </c>
      <c r="AW35" s="12"/>
      <c r="AX35" s="12"/>
      <c r="AY35" s="12"/>
      <c r="AZ35" s="13"/>
      <c r="BA35" s="14"/>
      <c r="BB35" s="13"/>
      <c r="BC35" s="13"/>
      <c r="BD35" s="15"/>
      <c r="BE35" s="13"/>
      <c r="BF35" s="14"/>
      <c r="BG35" s="13"/>
      <c r="BH35" s="13"/>
      <c r="BI35" s="15"/>
    </row>
    <row r="36" spans="1:61" ht="78.75">
      <c r="A36" s="16" t="s">
        <v>108</v>
      </c>
      <c r="B36" s="11" t="s">
        <v>71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9" t="s">
        <v>24</v>
      </c>
      <c r="R36" s="11" t="s">
        <v>50</v>
      </c>
      <c r="S36" s="11" t="s">
        <v>26</v>
      </c>
      <c r="T36" s="29">
        <v>1035.9000000000001</v>
      </c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20">
        <v>1066.2</v>
      </c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20">
        <v>1066.3</v>
      </c>
      <c r="AW36" s="12"/>
      <c r="AX36" s="12"/>
      <c r="AY36" s="12"/>
      <c r="AZ36" s="13"/>
      <c r="BA36" s="14"/>
      <c r="BB36" s="13"/>
      <c r="BC36" s="13"/>
      <c r="BD36" s="15"/>
      <c r="BE36" s="13"/>
      <c r="BF36" s="14"/>
      <c r="BG36" s="13"/>
      <c r="BH36" s="13"/>
      <c r="BI36" s="15"/>
    </row>
    <row r="37" spans="1:61" ht="78.75">
      <c r="A37" s="16" t="s">
        <v>108</v>
      </c>
      <c r="B37" s="11" t="s">
        <v>71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9" t="s">
        <v>24</v>
      </c>
      <c r="R37" s="11" t="s">
        <v>60</v>
      </c>
      <c r="S37" s="11" t="s">
        <v>44</v>
      </c>
      <c r="T37" s="29">
        <v>10</v>
      </c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20">
        <v>10</v>
      </c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20">
        <v>10</v>
      </c>
      <c r="AW37" s="12"/>
      <c r="AX37" s="12"/>
      <c r="AY37" s="12"/>
      <c r="AZ37" s="13"/>
      <c r="BA37" s="14"/>
      <c r="BB37" s="13"/>
      <c r="BC37" s="13"/>
      <c r="BD37" s="15"/>
      <c r="BE37" s="13"/>
      <c r="BF37" s="14"/>
      <c r="BG37" s="13"/>
      <c r="BH37" s="13"/>
      <c r="BI37" s="15"/>
    </row>
    <row r="38" spans="1:61" ht="63">
      <c r="A38" s="16" t="s">
        <v>109</v>
      </c>
      <c r="B38" s="11" t="s">
        <v>71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9" t="s">
        <v>35</v>
      </c>
      <c r="R38" s="11" t="s">
        <v>50</v>
      </c>
      <c r="S38" s="11" t="s">
        <v>26</v>
      </c>
      <c r="T38" s="29">
        <v>6</v>
      </c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20">
        <v>6.5</v>
      </c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20">
        <v>7</v>
      </c>
      <c r="AW38" s="12"/>
      <c r="AX38" s="12"/>
      <c r="AY38" s="12"/>
      <c r="AZ38" s="13"/>
      <c r="BA38" s="14"/>
      <c r="BB38" s="13"/>
      <c r="BC38" s="13"/>
      <c r="BD38" s="15"/>
      <c r="BE38" s="13"/>
      <c r="BF38" s="14"/>
      <c r="BG38" s="13"/>
      <c r="BH38" s="13"/>
      <c r="BI38" s="15"/>
    </row>
    <row r="39" spans="1:61" ht="78.75">
      <c r="A39" s="16" t="s">
        <v>116</v>
      </c>
      <c r="B39" s="11" t="s">
        <v>72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9" t="s">
        <v>70</v>
      </c>
      <c r="R39" s="11" t="s">
        <v>73</v>
      </c>
      <c r="S39" s="11" t="s">
        <v>30</v>
      </c>
      <c r="T39" s="29">
        <v>123.2</v>
      </c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20">
        <v>128.4</v>
      </c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20">
        <v>133.30000000000001</v>
      </c>
      <c r="AW39" s="12"/>
      <c r="AX39" s="12"/>
      <c r="AY39" s="12"/>
      <c r="AZ39" s="13"/>
      <c r="BA39" s="14"/>
      <c r="BB39" s="13"/>
      <c r="BC39" s="13"/>
      <c r="BD39" s="15"/>
      <c r="BE39" s="13"/>
      <c r="BF39" s="14"/>
      <c r="BG39" s="13"/>
      <c r="BH39" s="13"/>
      <c r="BI39" s="15"/>
    </row>
    <row r="40" spans="1:61" ht="103.5" customHeight="1">
      <c r="A40" s="16" t="s">
        <v>129</v>
      </c>
      <c r="B40" s="11" t="s">
        <v>72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33">
        <v>240</v>
      </c>
      <c r="R40" s="11" t="s">
        <v>73</v>
      </c>
      <c r="S40" s="11" t="s">
        <v>30</v>
      </c>
      <c r="T40" s="29">
        <v>17.8</v>
      </c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20">
        <v>26.6</v>
      </c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20">
        <v>35.799999999999997</v>
      </c>
      <c r="AW40" s="12"/>
      <c r="AX40" s="12"/>
      <c r="AY40" s="12"/>
      <c r="AZ40" s="13"/>
      <c r="BA40" s="14"/>
      <c r="BB40" s="13"/>
      <c r="BC40" s="13"/>
      <c r="BD40" s="15"/>
      <c r="BE40" s="13"/>
      <c r="BF40" s="14"/>
      <c r="BG40" s="13"/>
      <c r="BH40" s="13"/>
      <c r="BI40" s="15"/>
    </row>
    <row r="41" spans="1:61" ht="136.5" customHeight="1">
      <c r="A41" s="16" t="s">
        <v>115</v>
      </c>
      <c r="B41" s="11" t="s">
        <v>74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9" t="s">
        <v>24</v>
      </c>
      <c r="R41" s="11" t="s">
        <v>50</v>
      </c>
      <c r="S41" s="11" t="s">
        <v>26</v>
      </c>
      <c r="T41" s="29">
        <v>0.2</v>
      </c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20">
        <v>0.2</v>
      </c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20">
        <v>0.2</v>
      </c>
      <c r="AW41" s="12"/>
      <c r="AX41" s="12"/>
      <c r="AY41" s="12"/>
      <c r="AZ41" s="13"/>
      <c r="BA41" s="14"/>
      <c r="BB41" s="13"/>
      <c r="BC41" s="13"/>
      <c r="BD41" s="15"/>
      <c r="BE41" s="13"/>
      <c r="BF41" s="14"/>
      <c r="BG41" s="13"/>
      <c r="BH41" s="13"/>
      <c r="BI41" s="15"/>
    </row>
    <row r="42" spans="1:61" ht="75" customHeight="1">
      <c r="A42" s="16" t="s">
        <v>114</v>
      </c>
      <c r="B42" s="11" t="s">
        <v>75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9" t="s">
        <v>24</v>
      </c>
      <c r="R42" s="11" t="s">
        <v>50</v>
      </c>
      <c r="S42" s="11" t="s">
        <v>51</v>
      </c>
      <c r="T42" s="29">
        <v>38.5</v>
      </c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20">
        <v>34.700000000000003</v>
      </c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20">
        <v>34.700000000000003</v>
      </c>
      <c r="AW42" s="12"/>
      <c r="AX42" s="12"/>
      <c r="AY42" s="12"/>
      <c r="AZ42" s="13"/>
      <c r="BA42" s="14"/>
      <c r="BB42" s="13"/>
      <c r="BC42" s="13"/>
      <c r="BD42" s="15"/>
      <c r="BE42" s="13"/>
      <c r="BF42" s="14"/>
      <c r="BG42" s="13"/>
      <c r="BH42" s="13"/>
      <c r="BI42" s="15"/>
    </row>
    <row r="43" spans="1:61" ht="71.25" customHeight="1">
      <c r="A43" s="10" t="s">
        <v>113</v>
      </c>
      <c r="B43" s="11" t="s">
        <v>75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9" t="s">
        <v>35</v>
      </c>
      <c r="R43" s="11" t="s">
        <v>50</v>
      </c>
      <c r="S43" s="11" t="s">
        <v>51</v>
      </c>
      <c r="T43" s="29">
        <v>40</v>
      </c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20">
        <v>30</v>
      </c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20">
        <v>30</v>
      </c>
      <c r="AW43" s="12"/>
      <c r="AX43" s="12"/>
      <c r="AY43" s="12"/>
      <c r="AZ43" s="13"/>
      <c r="BA43" s="14"/>
      <c r="BB43" s="13"/>
      <c r="BC43" s="13"/>
      <c r="BD43" s="15"/>
      <c r="BE43" s="13"/>
      <c r="BF43" s="14"/>
      <c r="BG43" s="13"/>
      <c r="BH43" s="13"/>
      <c r="BI43" s="15"/>
    </row>
    <row r="44" spans="1:61" ht="31.5">
      <c r="A44" s="10" t="s">
        <v>76</v>
      </c>
      <c r="B44" s="11" t="s">
        <v>77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9"/>
      <c r="R44" s="11"/>
      <c r="S44" s="11"/>
      <c r="T44" s="29">
        <f>T45+T49</f>
        <v>465.1</v>
      </c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20">
        <f>AH45+AH49</f>
        <v>763.2</v>
      </c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20">
        <f>AV45+AV49+AV47</f>
        <v>1330</v>
      </c>
      <c r="AW44" s="12"/>
      <c r="AX44" s="12"/>
      <c r="AY44" s="12"/>
      <c r="AZ44" s="13"/>
      <c r="BA44" s="14"/>
      <c r="BB44" s="13"/>
      <c r="BC44" s="13"/>
      <c r="BD44" s="15"/>
      <c r="BE44" s="13"/>
      <c r="BF44" s="14"/>
      <c r="BG44" s="13"/>
      <c r="BH44" s="13"/>
      <c r="BI44" s="15"/>
    </row>
    <row r="45" spans="1:61" ht="15.75">
      <c r="A45" s="10" t="s">
        <v>78</v>
      </c>
      <c r="B45" s="11" t="s">
        <v>79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9"/>
      <c r="R45" s="11"/>
      <c r="S45" s="11"/>
      <c r="T45" s="29">
        <f>T46</f>
        <v>20</v>
      </c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20">
        <f>AH46</f>
        <v>20</v>
      </c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20">
        <v>20</v>
      </c>
      <c r="AW45" s="12"/>
      <c r="AX45" s="12"/>
      <c r="AY45" s="12"/>
      <c r="AZ45" s="13"/>
      <c r="BA45" s="14"/>
      <c r="BB45" s="13"/>
      <c r="BC45" s="13"/>
      <c r="BD45" s="15"/>
      <c r="BE45" s="13"/>
      <c r="BF45" s="14"/>
      <c r="BG45" s="13"/>
      <c r="BH45" s="13"/>
      <c r="BI45" s="15"/>
    </row>
    <row r="46" spans="1:61" ht="63">
      <c r="A46" s="10" t="s">
        <v>112</v>
      </c>
      <c r="B46" s="11" t="s">
        <v>124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9" t="s">
        <v>80</v>
      </c>
      <c r="R46" s="11" t="s">
        <v>50</v>
      </c>
      <c r="S46" s="11" t="s">
        <v>81</v>
      </c>
      <c r="T46" s="29">
        <v>20</v>
      </c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20">
        <v>20</v>
      </c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20">
        <v>20</v>
      </c>
      <c r="AW46" s="12"/>
      <c r="AX46" s="12"/>
      <c r="AY46" s="12"/>
      <c r="AZ46" s="13"/>
      <c r="BA46" s="14"/>
      <c r="BB46" s="13"/>
      <c r="BC46" s="13"/>
      <c r="BD46" s="15"/>
      <c r="BE46" s="13"/>
      <c r="BF46" s="14"/>
      <c r="BG46" s="13"/>
      <c r="BH46" s="13"/>
      <c r="BI46" s="15"/>
    </row>
    <row r="47" spans="1:61" ht="15.75">
      <c r="A47" s="10" t="s">
        <v>121</v>
      </c>
      <c r="B47" s="11" t="s">
        <v>123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32"/>
      <c r="R47" s="11"/>
      <c r="S47" s="11"/>
      <c r="T47" s="29">
        <f>T48</f>
        <v>0</v>
      </c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20">
        <f>AH48</f>
        <v>0</v>
      </c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20">
        <f>AV48</f>
        <v>263</v>
      </c>
      <c r="AW47" s="12"/>
      <c r="AX47" s="12"/>
      <c r="AY47" s="12"/>
      <c r="AZ47" s="13"/>
      <c r="BA47" s="14"/>
      <c r="BB47" s="13"/>
      <c r="BC47" s="13"/>
      <c r="BD47" s="15"/>
      <c r="BE47" s="13"/>
      <c r="BF47" s="14"/>
      <c r="BG47" s="13"/>
      <c r="BH47" s="13"/>
      <c r="BI47" s="15"/>
    </row>
    <row r="48" spans="1:61" ht="15.75">
      <c r="A48" s="10" t="s">
        <v>122</v>
      </c>
      <c r="B48" s="11" t="s">
        <v>125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32">
        <v>880</v>
      </c>
      <c r="R48" s="11" t="s">
        <v>50</v>
      </c>
      <c r="S48" s="11" t="s">
        <v>60</v>
      </c>
      <c r="T48" s="29">
        <v>0</v>
      </c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20">
        <v>0</v>
      </c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20">
        <v>263</v>
      </c>
      <c r="AW48" s="12"/>
      <c r="AX48" s="12"/>
      <c r="AY48" s="12"/>
      <c r="AZ48" s="13"/>
      <c r="BA48" s="14"/>
      <c r="BB48" s="13"/>
      <c r="BC48" s="13"/>
      <c r="BD48" s="15"/>
      <c r="BE48" s="13"/>
      <c r="BF48" s="14"/>
      <c r="BG48" s="13"/>
      <c r="BH48" s="13"/>
      <c r="BI48" s="15"/>
    </row>
    <row r="49" spans="1:61" ht="15.75">
      <c r="A49" s="10" t="s">
        <v>82</v>
      </c>
      <c r="B49" s="11" t="s">
        <v>83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9"/>
      <c r="R49" s="11"/>
      <c r="S49" s="11"/>
      <c r="T49" s="29">
        <f>T50+T51+T52+T53+T54+T55+T56</f>
        <v>445.1</v>
      </c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20">
        <f>AH50+AH51+AH52+AH53+AH54+AH55+AH56</f>
        <v>743.2</v>
      </c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20">
        <f>AV50+AV51+AV52+AV53+AV54+AV55+AV56</f>
        <v>1047</v>
      </c>
      <c r="AW49" s="12"/>
      <c r="AX49" s="12"/>
      <c r="AY49" s="12"/>
      <c r="AZ49" s="13"/>
      <c r="BA49" s="14"/>
      <c r="BB49" s="13"/>
      <c r="BC49" s="13"/>
      <c r="BD49" s="15"/>
      <c r="BE49" s="13"/>
      <c r="BF49" s="14"/>
      <c r="BG49" s="13"/>
      <c r="BH49" s="13"/>
      <c r="BI49" s="15"/>
    </row>
    <row r="50" spans="1:61" ht="63">
      <c r="A50" s="16" t="s">
        <v>111</v>
      </c>
      <c r="B50" s="11" t="s">
        <v>84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9" t="s">
        <v>85</v>
      </c>
      <c r="R50" s="11" t="s">
        <v>31</v>
      </c>
      <c r="S50" s="11" t="s">
        <v>50</v>
      </c>
      <c r="T50" s="29">
        <v>286</v>
      </c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20">
        <v>289</v>
      </c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20">
        <v>290</v>
      </c>
      <c r="AW50" s="12"/>
      <c r="AX50" s="12"/>
      <c r="AY50" s="12"/>
      <c r="AZ50" s="13"/>
      <c r="BA50" s="14"/>
      <c r="BB50" s="13"/>
      <c r="BC50" s="13"/>
      <c r="BD50" s="15"/>
      <c r="BE50" s="13"/>
      <c r="BF50" s="14"/>
      <c r="BG50" s="13"/>
      <c r="BH50" s="13"/>
      <c r="BI50" s="15"/>
    </row>
    <row r="51" spans="1:61" ht="63">
      <c r="A51" s="10" t="s">
        <v>86</v>
      </c>
      <c r="B51" s="11" t="s">
        <v>87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9" t="s">
        <v>24</v>
      </c>
      <c r="R51" s="11" t="s">
        <v>26</v>
      </c>
      <c r="S51" s="11" t="s">
        <v>88</v>
      </c>
      <c r="T51" s="29">
        <v>100</v>
      </c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20">
        <v>50</v>
      </c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20"/>
      <c r="AW51" s="12"/>
      <c r="AX51" s="12"/>
      <c r="AY51" s="12"/>
      <c r="AZ51" s="13"/>
      <c r="BA51" s="14"/>
      <c r="BB51" s="13"/>
      <c r="BC51" s="13"/>
      <c r="BD51" s="15"/>
      <c r="BE51" s="13"/>
      <c r="BF51" s="14"/>
      <c r="BG51" s="13"/>
      <c r="BH51" s="13"/>
      <c r="BI51" s="15"/>
    </row>
    <row r="52" spans="1:61" ht="78.75">
      <c r="A52" s="16" t="s">
        <v>126</v>
      </c>
      <c r="B52" s="11" t="s">
        <v>89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9" t="s">
        <v>37</v>
      </c>
      <c r="R52" s="11" t="s">
        <v>50</v>
      </c>
      <c r="S52" s="11" t="s">
        <v>64</v>
      </c>
      <c r="T52" s="29">
        <v>19.8</v>
      </c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20">
        <v>20</v>
      </c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20">
        <v>20.8</v>
      </c>
      <c r="AW52" s="12"/>
      <c r="AX52" s="12"/>
      <c r="AY52" s="12"/>
      <c r="AZ52" s="13"/>
      <c r="BA52" s="14"/>
      <c r="BB52" s="13"/>
      <c r="BC52" s="13"/>
      <c r="BD52" s="15"/>
      <c r="BE52" s="13"/>
      <c r="BF52" s="14"/>
      <c r="BG52" s="13"/>
      <c r="BH52" s="13"/>
      <c r="BI52" s="15"/>
    </row>
    <row r="53" spans="1:61" ht="94.5">
      <c r="A53" s="16" t="s">
        <v>127</v>
      </c>
      <c r="B53" s="11" t="s">
        <v>90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9" t="s">
        <v>37</v>
      </c>
      <c r="R53" s="11" t="s">
        <v>50</v>
      </c>
      <c r="S53" s="11" t="s">
        <v>64</v>
      </c>
      <c r="T53" s="29">
        <v>19.3</v>
      </c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20">
        <v>19.5</v>
      </c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20">
        <v>20.2</v>
      </c>
      <c r="AW53" s="12"/>
      <c r="AX53" s="12"/>
      <c r="AY53" s="12"/>
      <c r="AZ53" s="13"/>
      <c r="BA53" s="14"/>
      <c r="BB53" s="13"/>
      <c r="BC53" s="13"/>
      <c r="BD53" s="15"/>
      <c r="BE53" s="13"/>
      <c r="BF53" s="14"/>
      <c r="BG53" s="13"/>
      <c r="BH53" s="13"/>
      <c r="BI53" s="15"/>
    </row>
    <row r="54" spans="1:61" ht="63">
      <c r="A54" s="10" t="s">
        <v>91</v>
      </c>
      <c r="B54" s="11" t="s">
        <v>92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9" t="s">
        <v>24</v>
      </c>
      <c r="R54" s="11" t="s">
        <v>81</v>
      </c>
      <c r="S54" s="11" t="s">
        <v>73</v>
      </c>
      <c r="T54" s="29">
        <v>15</v>
      </c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20">
        <v>15</v>
      </c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20">
        <v>15</v>
      </c>
      <c r="AW54" s="12"/>
      <c r="AX54" s="12"/>
      <c r="AY54" s="12"/>
      <c r="AZ54" s="13"/>
      <c r="BA54" s="14"/>
      <c r="BB54" s="13"/>
      <c r="BC54" s="13"/>
      <c r="BD54" s="15"/>
      <c r="BE54" s="13"/>
      <c r="BF54" s="14"/>
      <c r="BG54" s="13"/>
      <c r="BH54" s="13"/>
      <c r="BI54" s="15"/>
    </row>
    <row r="55" spans="1:61" ht="63">
      <c r="A55" s="10" t="s">
        <v>110</v>
      </c>
      <c r="B55" s="11" t="s">
        <v>93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9" t="s">
        <v>94</v>
      </c>
      <c r="R55" s="11" t="s">
        <v>50</v>
      </c>
      <c r="S55" s="11" t="s">
        <v>51</v>
      </c>
      <c r="T55" s="29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20">
        <v>346.7</v>
      </c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20">
        <v>698</v>
      </c>
      <c r="AW55" s="12"/>
      <c r="AX55" s="12"/>
      <c r="AY55" s="12"/>
      <c r="AZ55" s="13"/>
      <c r="BA55" s="14"/>
      <c r="BB55" s="13"/>
      <c r="BC55" s="13"/>
      <c r="BD55" s="15"/>
      <c r="BE55" s="13"/>
      <c r="BF55" s="14"/>
      <c r="BG55" s="13"/>
      <c r="BH55" s="13"/>
      <c r="BI55" s="15"/>
    </row>
    <row r="56" spans="1:61" ht="63">
      <c r="A56" s="10" t="s">
        <v>95</v>
      </c>
      <c r="B56" s="11" t="s">
        <v>96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9" t="s">
        <v>24</v>
      </c>
      <c r="R56" s="11" t="s">
        <v>50</v>
      </c>
      <c r="S56" s="11" t="s">
        <v>51</v>
      </c>
      <c r="T56" s="29">
        <v>5</v>
      </c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20">
        <v>3</v>
      </c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20">
        <v>3</v>
      </c>
      <c r="AW56" s="12"/>
      <c r="AX56" s="12"/>
      <c r="AY56" s="12"/>
      <c r="AZ56" s="13"/>
      <c r="BA56" s="14"/>
      <c r="BB56" s="13"/>
      <c r="BC56" s="13"/>
      <c r="BD56" s="15"/>
      <c r="BE56" s="13"/>
      <c r="BF56" s="14"/>
      <c r="BG56" s="13"/>
      <c r="BH56" s="13"/>
      <c r="BI56" s="15"/>
    </row>
    <row r="57" spans="1:61" ht="15.75">
      <c r="A57" s="10" t="s">
        <v>97</v>
      </c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9"/>
      <c r="R57" s="11"/>
      <c r="S57" s="11"/>
      <c r="T57" s="29">
        <f>T10+T12+T17+T19+T23+T25+T27+T29+T33+T44</f>
        <v>18868.499999999996</v>
      </c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20">
        <f>AH10+AH12+AH17+AH19+AH23+AH25+AH27+AH29+AH33+AH44</f>
        <v>13676.1</v>
      </c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20">
        <f>AV10+AV12+AV17+AV19+AV23+AV25+AV27+AV29+AV33+AV44</f>
        <v>13431.8</v>
      </c>
      <c r="AW57" s="12"/>
      <c r="AX57" s="12"/>
      <c r="AY57" s="12"/>
      <c r="AZ57" s="13"/>
      <c r="BA57" s="14"/>
      <c r="BB57" s="13"/>
      <c r="BC57" s="13"/>
      <c r="BD57" s="15"/>
      <c r="BE57" s="13"/>
      <c r="BF57" s="14"/>
      <c r="BG57" s="13"/>
      <c r="BH57" s="13"/>
      <c r="BI57" s="15"/>
    </row>
  </sheetData>
  <mergeCells count="50">
    <mergeCell ref="BF7:BF8"/>
    <mergeCell ref="B3:AV3"/>
    <mergeCell ref="BI7:BI8"/>
    <mergeCell ref="BG7:BG8"/>
    <mergeCell ref="AK7:AK8"/>
    <mergeCell ref="AZ7:AZ8"/>
    <mergeCell ref="BA7:BA8"/>
    <mergeCell ref="BE7:BE8"/>
    <mergeCell ref="AY7:AY8"/>
    <mergeCell ref="AO7:AO8"/>
    <mergeCell ref="AX7:AX8"/>
    <mergeCell ref="AU7:AU8"/>
    <mergeCell ref="BH7:BH8"/>
    <mergeCell ref="AW7:AW8"/>
    <mergeCell ref="BC7:BC8"/>
    <mergeCell ref="BD7:BD8"/>
    <mergeCell ref="BB7:BB8"/>
    <mergeCell ref="A5:AL5"/>
    <mergeCell ref="AC7:AC8"/>
    <mergeCell ref="A7:A8"/>
    <mergeCell ref="AR7:AR8"/>
    <mergeCell ref="T7:T8"/>
    <mergeCell ref="B7:P8"/>
    <mergeCell ref="AJ7:AJ8"/>
    <mergeCell ref="X7:X8"/>
    <mergeCell ref="Q7:Q8"/>
    <mergeCell ref="U7:U8"/>
    <mergeCell ref="S7:S8"/>
    <mergeCell ref="R7:R8"/>
    <mergeCell ref="W7:W8"/>
    <mergeCell ref="V7:V8"/>
    <mergeCell ref="AB7:AB8"/>
    <mergeCell ref="Y7:Y8"/>
    <mergeCell ref="AL7:AL8"/>
    <mergeCell ref="AA7:AA8"/>
    <mergeCell ref="AQ7:AQ8"/>
    <mergeCell ref="AN7:AN8"/>
    <mergeCell ref="Z7:Z8"/>
    <mergeCell ref="AP7:AP8"/>
    <mergeCell ref="AH7:AH8"/>
    <mergeCell ref="AM7:AM8"/>
    <mergeCell ref="AF7:AF8"/>
    <mergeCell ref="AG7:AG8"/>
    <mergeCell ref="AI7:AI8"/>
    <mergeCell ref="AD7:AD8"/>
    <mergeCell ref="AH1:AV1"/>
    <mergeCell ref="AT7:AT8"/>
    <mergeCell ref="AE7:AE8"/>
    <mergeCell ref="AV7:AV8"/>
    <mergeCell ref="AS7:AS8"/>
  </mergeCells>
  <pageMargins left="1.17" right="0.39" top="0.78" bottom="0.78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rep:2.55.0.385</dc:description>
  <cp:lastModifiedBy>user</cp:lastModifiedBy>
  <cp:lastPrinted>2024-05-02T07:17:38Z</cp:lastPrinted>
  <dcterms:created xsi:type="dcterms:W3CDTF">2022-12-26T10:30:14Z</dcterms:created>
  <dcterms:modified xsi:type="dcterms:W3CDTF">2024-05-02T07:18:06Z</dcterms:modified>
</cp:coreProperties>
</file>