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на Disk D\Волошина Д.А. 2024\РЕШЕНИЯ\38397_ Решения № 120 от 27.11.2024 о внес. изменений\"/>
    </mc:Choice>
  </mc:AlternateContent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62913"/>
</workbook>
</file>

<file path=xl/calcChain.xml><?xml version="1.0" encoding="utf-8"?>
<calcChain xmlns="http://schemas.openxmlformats.org/spreadsheetml/2006/main">
  <c r="T29" i="1" l="1"/>
  <c r="AV34" i="1"/>
  <c r="AV33" i="1" s="1"/>
  <c r="AH34" i="1"/>
  <c r="AH33" i="1" s="1"/>
  <c r="T34" i="1"/>
  <c r="T33" i="1" s="1"/>
  <c r="T47" i="1"/>
  <c r="AH47" i="1"/>
  <c r="AV47" i="1"/>
  <c r="AV49" i="1"/>
  <c r="AV44" i="1" s="1"/>
  <c r="T49" i="1"/>
  <c r="T44" i="1" s="1"/>
  <c r="AH29" i="1"/>
  <c r="AV27" i="1"/>
  <c r="T27" i="1"/>
  <c r="AH25" i="1"/>
  <c r="AV25" i="1"/>
  <c r="T23" i="1"/>
  <c r="AV23" i="1"/>
  <c r="AV19" i="1"/>
  <c r="AH19" i="1"/>
  <c r="T19" i="1"/>
  <c r="T17" i="1"/>
  <c r="AV12" i="1"/>
  <c r="T12" i="1"/>
  <c r="AV10" i="1"/>
  <c r="AH10" i="1"/>
  <c r="T10" i="1"/>
  <c r="AH12" i="1"/>
  <c r="AH17" i="1"/>
  <c r="AH23" i="1"/>
  <c r="T25" i="1"/>
  <c r="AH27" i="1"/>
  <c r="AH45" i="1"/>
  <c r="T45" i="1"/>
  <c r="AH49" i="1"/>
  <c r="AV57" i="1" l="1"/>
  <c r="AH44" i="1"/>
  <c r="AH57" i="1" s="1"/>
  <c r="T57" i="1"/>
</calcChain>
</file>

<file path=xl/sharedStrings.xml><?xml version="1.0" encoding="utf-8"?>
<sst xmlns="http://schemas.openxmlformats.org/spreadsheetml/2006/main" count="315" uniqueCount="136">
  <si>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</si>
  <si>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</si>
  <si>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</si>
  <si>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</si>
  <si>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</si>
  <si>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</si>
  <si>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</si>
  <si>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</si>
  <si>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</si>
  <si>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</si>
  <si>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</si>
  <si>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</si>
  <si>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</si>
  <si>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</si>
  <si>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</si>
  <si>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</si>
  <si>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</si>
  <si>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</si>
  <si>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</si>
  <si>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</si>
  <si>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</si>
  <si>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</si>
  <si>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</si>
  <si>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</si>
  <si>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</si>
  <si>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</si>
  <si>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</si>
  <si>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</si>
  <si>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</si>
  <si>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</si>
  <si>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</si>
  <si>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</si>
  <si>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</si>
  <si>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</si>
  <si>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</si>
  <si>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</si>
  <si>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</si>
  <si>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</si>
  <si>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</si>
  <si>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</si>
  <si>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</si>
  <si>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</si>
  <si>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</si>
  <si>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</si>
  <si>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</si>
  <si>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</si>
  <si>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</si>
  <si>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</si>
  <si>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</si>
  <si>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</si>
  <si>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</si>
  <si>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</si>
  <si>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</si>
  <si>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</si>
  <si>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</si>
  <si>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</si>
  <si>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</si>
  <si>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</si>
  <si>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</si>
  <si>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</si>
  <si>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</si>
  <si>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</si>
  <si>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</si>
  <si>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</si>
  <si>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</si>
  <si>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</si>
  <si>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</si>
  <si>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</si>
  <si>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</si>
  <si>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</si>
  <si>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</si>
  <si>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</si>
  <si>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</si>
  <si>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</si>
  <si>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</si>
  <si>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</si>
  <si>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</si>
  <si>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</si>
  <si>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</si>
  <si>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</si>
  <si>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</si>
  <si>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</si>
  <si>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</si>
  <si>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</si>
  <si>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</si>
  <si>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</si>
  <si>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</si>
  <si>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</si>
  <si>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</si>
  <si>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</si>
  <si>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</si>
  <si>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</si>
  <si>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</si>
  <si>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</si>
  <si>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</si>
  <si>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</si>
  <si>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</si>
  <si>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</si>
  <si>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</si>
  <si>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</si>
  <si>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</si>
  <si>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</si>
  <si>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</si>
  <si>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</si>
  <si>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</si>
  <si>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</si>
  <si>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</si>
  <si>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</si>
  <si>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</si>
  <si>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</si>
  <si>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</si>
  <si>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</si>
  <si>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</si>
  <si>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</si>
  <si>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</si>
  <si>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</si>
  <si>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</si>
  <si>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</si>
  <si>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2024г.</t>
  </si>
  <si>
    <t>2026 г.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</si>
  <si>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2024 и на плановый период 2025 и 2026 годов</t>
  </si>
  <si>
    <t>Обеспечение проведения выборов и референдумов</t>
  </si>
  <si>
    <t>Проведение выборов (Специальные расходы)</t>
  </si>
  <si>
    <t>99.3.00.00000</t>
  </si>
  <si>
    <t>99.1.00.92100</t>
  </si>
  <si>
    <t>99.3.00.92400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</si>
  <si>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</si>
  <si>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</si>
  <si>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Муниципальная программа Зазерского сельского поселения "Обеспечение общественного порядка и противодействие преступности"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</si>
  <si>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</si>
  <si>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5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</si>
  <si>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</si>
  <si>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</si>
  <si>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11.0.00.25180</t>
  </si>
  <si>
    <t>11.0.00.25190</t>
  </si>
  <si>
    <t xml:space="preserve">к Решению Собрания депутатов Зазерского сельского поселения Тацинского района  от  27.11.2024г. № 120 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</si>
</sst>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57"/>
  <sheetViews>
    <sheetView tabSelected="1" view="pageBreakPreview" zoomScale="60" zoomScaleNormal="100" workbookViewId="0">
      <selection activeCell="BN5" sqref="BN5"/>
    </sheetView>
  </sheetViews>
  <sheetFormatPr defaultRowHeight="14.45" customHeight="1" x14ac:dyDescent="0.25"/>
  <cols>
    <col min="1" max="1" width="80.7109375" customWidth="1"/>
    <col min="2" max="2" width="15.85546875" customWidth="1"/>
    <col min="3" max="16" width="8" hidden="1"/>
    <col min="17" max="17" width="9.7109375" customWidth="1"/>
    <col min="18" max="19" width="4.7109375" customWidth="1"/>
    <col min="20" max="20" width="17" style="31" customWidth="1"/>
    <col min="21" max="32" width="8" hidden="1" customWidth="1"/>
    <col min="33" max="33" width="0.28515625" hidden="1" customWidth="1"/>
    <col min="34" max="34" width="13.85546875" style="21" customWidth="1"/>
    <col min="35" max="46" width="8" hidden="1"/>
    <col min="47" max="47" width="8" hidden="1" customWidth="1"/>
    <col min="48" max="48" width="15.85546875" style="21" customWidth="1"/>
    <col min="49" max="61" width="8" hidden="1"/>
  </cols>
  <sheetData>
    <row r="1" spans="1:6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5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41" t="s">
        <v>130</v>
      </c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5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83.25" customHeight="1" x14ac:dyDescent="0.25">
      <c r="A3" s="23"/>
      <c r="B3" s="36" t="s">
        <v>135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6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84" customHeight="1" x14ac:dyDescent="0.3">
      <c r="A5" s="38" t="s">
        <v>120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7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98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 x14ac:dyDescent="0.3">
      <c r="A7" s="37" t="s">
        <v>0</v>
      </c>
      <c r="B7" s="37" t="s">
        <v>1</v>
      </c>
      <c r="C7" s="37" t="s">
        <v>1</v>
      </c>
      <c r="D7" s="37" t="s">
        <v>1</v>
      </c>
      <c r="E7" s="37" t="s">
        <v>1</v>
      </c>
      <c r="F7" s="37" t="s">
        <v>1</v>
      </c>
      <c r="G7" s="37" t="s">
        <v>1</v>
      </c>
      <c r="H7" s="37" t="s">
        <v>1</v>
      </c>
      <c r="I7" s="37" t="s">
        <v>1</v>
      </c>
      <c r="J7" s="37" t="s">
        <v>1</v>
      </c>
      <c r="K7" s="37" t="s">
        <v>1</v>
      </c>
      <c r="L7" s="37" t="s">
        <v>1</v>
      </c>
      <c r="M7" s="37" t="s">
        <v>1</v>
      </c>
      <c r="N7" s="37" t="s">
        <v>1</v>
      </c>
      <c r="O7" s="37" t="s">
        <v>1</v>
      </c>
      <c r="P7" s="37" t="s">
        <v>1</v>
      </c>
      <c r="Q7" s="37" t="s">
        <v>2</v>
      </c>
      <c r="R7" s="37" t="s">
        <v>3</v>
      </c>
      <c r="S7" s="37" t="s">
        <v>10</v>
      </c>
      <c r="T7" s="39" t="s">
        <v>118</v>
      </c>
      <c r="U7" s="37" t="s">
        <v>6</v>
      </c>
      <c r="V7" s="37" t="s">
        <v>7</v>
      </c>
      <c r="W7" s="37" t="s">
        <v>8</v>
      </c>
      <c r="X7" s="37" t="s">
        <v>5</v>
      </c>
      <c r="Y7" s="37" t="s">
        <v>6</v>
      </c>
      <c r="Z7" s="37" t="s">
        <v>7</v>
      </c>
      <c r="AA7" s="37" t="s">
        <v>8</v>
      </c>
      <c r="AB7" s="37" t="s">
        <v>9</v>
      </c>
      <c r="AC7" s="37" t="s">
        <v>5</v>
      </c>
      <c r="AD7" s="37" t="s">
        <v>6</v>
      </c>
      <c r="AE7" s="37" t="s">
        <v>7</v>
      </c>
      <c r="AF7" s="37" t="s">
        <v>8</v>
      </c>
      <c r="AG7" s="37" t="s">
        <v>9</v>
      </c>
      <c r="AH7" s="40" t="s">
        <v>16</v>
      </c>
      <c r="AI7" s="37" t="s">
        <v>12</v>
      </c>
      <c r="AJ7" s="37" t="s">
        <v>13</v>
      </c>
      <c r="AK7" s="37" t="s">
        <v>14</v>
      </c>
      <c r="AL7" s="37" t="s">
        <v>11</v>
      </c>
      <c r="AM7" s="37" t="s">
        <v>12</v>
      </c>
      <c r="AN7" s="37" t="s">
        <v>13</v>
      </c>
      <c r="AO7" s="37" t="s">
        <v>14</v>
      </c>
      <c r="AP7" s="37" t="s">
        <v>15</v>
      </c>
      <c r="AQ7" s="37" t="s">
        <v>11</v>
      </c>
      <c r="AR7" s="37" t="s">
        <v>12</v>
      </c>
      <c r="AS7" s="37" t="s">
        <v>13</v>
      </c>
      <c r="AT7" s="37" t="s">
        <v>14</v>
      </c>
      <c r="AU7" s="37" t="s">
        <v>15</v>
      </c>
      <c r="AV7" s="40" t="s">
        <v>119</v>
      </c>
      <c r="AW7" s="37" t="s">
        <v>17</v>
      </c>
      <c r="AX7" s="37" t="s">
        <v>18</v>
      </c>
      <c r="AY7" s="37" t="s">
        <v>19</v>
      </c>
      <c r="AZ7" s="35" t="s">
        <v>16</v>
      </c>
      <c r="BA7" s="35" t="s">
        <v>17</v>
      </c>
      <c r="BB7" s="35" t="s">
        <v>18</v>
      </c>
      <c r="BC7" s="35" t="s">
        <v>19</v>
      </c>
      <c r="BD7" s="35" t="s">
        <v>20</v>
      </c>
      <c r="BE7" s="35" t="s">
        <v>16</v>
      </c>
      <c r="BF7" s="35" t="s">
        <v>17</v>
      </c>
      <c r="BG7" s="35" t="s">
        <v>18</v>
      </c>
      <c r="BH7" s="35" t="s">
        <v>19</v>
      </c>
      <c r="BI7" s="35" t="s">
        <v>20</v>
      </c>
    </row>
    <row r="8" spans="1:61" ht="15" customHeight="1" thickBot="1" x14ac:dyDescent="0.3">
      <c r="A8" s="37"/>
      <c r="B8" s="37" t="s">
        <v>1</v>
      </c>
      <c r="C8" s="37" t="s">
        <v>1</v>
      </c>
      <c r="D8" s="37" t="s">
        <v>1</v>
      </c>
      <c r="E8" s="37" t="s">
        <v>1</v>
      </c>
      <c r="F8" s="37" t="s">
        <v>1</v>
      </c>
      <c r="G8" s="37" t="s">
        <v>1</v>
      </c>
      <c r="H8" s="37" t="s">
        <v>1</v>
      </c>
      <c r="I8" s="37" t="s">
        <v>1</v>
      </c>
      <c r="J8" s="37" t="s">
        <v>1</v>
      </c>
      <c r="K8" s="37" t="s">
        <v>1</v>
      </c>
      <c r="L8" s="37" t="s">
        <v>1</v>
      </c>
      <c r="M8" s="37" t="s">
        <v>1</v>
      </c>
      <c r="N8" s="37" t="s">
        <v>1</v>
      </c>
      <c r="O8" s="37" t="s">
        <v>1</v>
      </c>
      <c r="P8" s="37" t="s">
        <v>1</v>
      </c>
      <c r="Q8" s="37" t="s">
        <v>2</v>
      </c>
      <c r="R8" s="37" t="s">
        <v>3</v>
      </c>
      <c r="S8" s="37" t="s">
        <v>4</v>
      </c>
      <c r="T8" s="39" t="s">
        <v>5</v>
      </c>
      <c r="U8" s="37" t="s">
        <v>6</v>
      </c>
      <c r="V8" s="37" t="s">
        <v>7</v>
      </c>
      <c r="W8" s="37" t="s">
        <v>8</v>
      </c>
      <c r="X8" s="37" t="s">
        <v>5</v>
      </c>
      <c r="Y8" s="37" t="s">
        <v>6</v>
      </c>
      <c r="Z8" s="37" t="s">
        <v>7</v>
      </c>
      <c r="AA8" s="37" t="s">
        <v>8</v>
      </c>
      <c r="AB8" s="37" t="s">
        <v>9</v>
      </c>
      <c r="AC8" s="37" t="s">
        <v>5</v>
      </c>
      <c r="AD8" s="37" t="s">
        <v>6</v>
      </c>
      <c r="AE8" s="37" t="s">
        <v>7</v>
      </c>
      <c r="AF8" s="37" t="s">
        <v>8</v>
      </c>
      <c r="AG8" s="37" t="s">
        <v>9</v>
      </c>
      <c r="AH8" s="40" t="s">
        <v>5</v>
      </c>
      <c r="AI8" s="37" t="s">
        <v>6</v>
      </c>
      <c r="AJ8" s="37" t="s">
        <v>7</v>
      </c>
      <c r="AK8" s="37" t="s">
        <v>8</v>
      </c>
      <c r="AL8" s="37" t="s">
        <v>5</v>
      </c>
      <c r="AM8" s="37" t="s">
        <v>6</v>
      </c>
      <c r="AN8" s="37" t="s">
        <v>7</v>
      </c>
      <c r="AO8" s="37" t="s">
        <v>8</v>
      </c>
      <c r="AP8" s="37" t="s">
        <v>9</v>
      </c>
      <c r="AQ8" s="37" t="s">
        <v>5</v>
      </c>
      <c r="AR8" s="37" t="s">
        <v>6</v>
      </c>
      <c r="AS8" s="37" t="s">
        <v>7</v>
      </c>
      <c r="AT8" s="37" t="s">
        <v>8</v>
      </c>
      <c r="AU8" s="37" t="s">
        <v>9</v>
      </c>
      <c r="AV8" s="40" t="s">
        <v>5</v>
      </c>
      <c r="AW8" s="37" t="s">
        <v>6</v>
      </c>
      <c r="AX8" s="37" t="s">
        <v>7</v>
      </c>
      <c r="AY8" s="37" t="s">
        <v>8</v>
      </c>
      <c r="AZ8" s="35" t="s">
        <v>5</v>
      </c>
      <c r="BA8" s="35" t="s">
        <v>6</v>
      </c>
      <c r="BB8" s="35" t="s">
        <v>7</v>
      </c>
      <c r="BC8" s="35" t="s">
        <v>8</v>
      </c>
      <c r="BD8" s="35" t="s">
        <v>9</v>
      </c>
      <c r="BE8" s="35" t="s">
        <v>5</v>
      </c>
      <c r="BF8" s="35" t="s">
        <v>6</v>
      </c>
      <c r="BG8" s="35" t="s">
        <v>7</v>
      </c>
      <c r="BH8" s="35" t="s">
        <v>8</v>
      </c>
      <c r="BI8" s="35" t="s">
        <v>9</v>
      </c>
    </row>
    <row r="9" spans="1:61" ht="16.5" hidden="1" thickBo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 x14ac:dyDescent="0.2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29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300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f>AV11</f>
        <v>300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 x14ac:dyDescent="0.25">
      <c r="A11" s="16" t="s">
        <v>99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29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300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300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60.75" customHeight="1" x14ac:dyDescent="0.25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29">
        <f>T13+T14+T15+T16</f>
        <v>199.2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245.5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f>AV13+AV14+AV15+AV16</f>
        <v>250.8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 x14ac:dyDescent="0.25">
      <c r="A13" s="16" t="s">
        <v>100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29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 x14ac:dyDescent="0.2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29">
        <v>186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232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237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 x14ac:dyDescent="0.2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29">
        <v>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 x14ac:dyDescent="0.25">
      <c r="A16" s="16" t="s">
        <v>101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29">
        <v>7.2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7.5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7.8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31.5" x14ac:dyDescent="0.25">
      <c r="A17" s="10" t="s">
        <v>128</v>
      </c>
      <c r="B17" s="11" t="s">
        <v>38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29">
        <f>T18</f>
        <v>5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 x14ac:dyDescent="0.25">
      <c r="A18" s="16" t="s">
        <v>102</v>
      </c>
      <c r="B18" s="11" t="s">
        <v>39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40</v>
      </c>
      <c r="T18" s="29">
        <v>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 x14ac:dyDescent="0.25">
      <c r="A19" s="10" t="s">
        <v>41</v>
      </c>
      <c r="B19" s="11" t="s">
        <v>42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29">
        <f>T20+T21+T22</f>
        <v>2892.2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</f>
        <v>4479.8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f>AV20+AV21+AV22</f>
        <v>3617.1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 x14ac:dyDescent="0.25">
      <c r="A20" s="16" t="s">
        <v>103</v>
      </c>
      <c r="B20" s="11" t="s">
        <v>43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44</v>
      </c>
      <c r="S20" s="11" t="s">
        <v>30</v>
      </c>
      <c r="T20" s="29">
        <v>977.4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1107.4000000000001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1057.4000000000001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 x14ac:dyDescent="0.25">
      <c r="A21" s="16" t="s">
        <v>104</v>
      </c>
      <c r="B21" s="11" t="s">
        <v>45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44</v>
      </c>
      <c r="S21" s="11" t="s">
        <v>30</v>
      </c>
      <c r="T21" s="29">
        <v>50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65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70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 x14ac:dyDescent="0.25">
      <c r="A22" s="16" t="s">
        <v>105</v>
      </c>
      <c r="B22" s="11" t="s">
        <v>46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44</v>
      </c>
      <c r="S22" s="11" t="s">
        <v>30</v>
      </c>
      <c r="T22" s="29">
        <v>1864.8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3307.4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2489.6999999999998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69" customHeight="1" x14ac:dyDescent="0.25">
      <c r="A23" s="10" t="s">
        <v>47</v>
      </c>
      <c r="B23" s="11" t="s">
        <v>48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1"/>
      <c r="S23" s="11"/>
      <c r="T23" s="29">
        <f>T24</f>
        <v>1.5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>
        <f>AH24</f>
        <v>1.5</v>
      </c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>
        <f>AV24</f>
        <v>1.5</v>
      </c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116.25" customHeight="1" x14ac:dyDescent="0.25">
      <c r="A24" s="16" t="s">
        <v>106</v>
      </c>
      <c r="B24" s="11" t="s">
        <v>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 t="s">
        <v>24</v>
      </c>
      <c r="R24" s="11" t="s">
        <v>50</v>
      </c>
      <c r="S24" s="11" t="s">
        <v>51</v>
      </c>
      <c r="T24" s="29">
        <v>1.5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v>1.5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1.5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31.5" x14ac:dyDescent="0.25">
      <c r="A25" s="10" t="s">
        <v>52</v>
      </c>
      <c r="B25" s="11" t="s">
        <v>53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29">
        <f>T26</f>
        <v>265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f>AH26</f>
        <v>65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f>AV26</f>
        <v>65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78.75" x14ac:dyDescent="0.25">
      <c r="A26" s="16" t="s">
        <v>54</v>
      </c>
      <c r="B26" s="11" t="s">
        <v>55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 t="s">
        <v>24</v>
      </c>
      <c r="R26" s="11" t="s">
        <v>44</v>
      </c>
      <c r="S26" s="11" t="s">
        <v>30</v>
      </c>
      <c r="T26" s="29">
        <v>265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v>65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65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31.5" x14ac:dyDescent="0.25">
      <c r="A27" s="10" t="s">
        <v>56</v>
      </c>
      <c r="B27" s="11" t="s">
        <v>57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29">
        <f>T28</f>
        <v>3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f>AH28</f>
        <v>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f>AV28</f>
        <v>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78.75" x14ac:dyDescent="0.25">
      <c r="A28" s="16" t="s">
        <v>58</v>
      </c>
      <c r="B28" s="11" t="s">
        <v>59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24</v>
      </c>
      <c r="R28" s="11" t="s">
        <v>60</v>
      </c>
      <c r="S28" s="11" t="s">
        <v>60</v>
      </c>
      <c r="T28" s="29">
        <v>3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31.5" x14ac:dyDescent="0.25">
      <c r="A29" s="10" t="s">
        <v>61</v>
      </c>
      <c r="B29" s="11" t="s">
        <v>62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/>
      <c r="R29" s="11"/>
      <c r="S29" s="11"/>
      <c r="T29" s="29">
        <f>T30+T31+T32</f>
        <v>7237.5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f>AH30</f>
        <v>0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/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94.5" x14ac:dyDescent="0.25">
      <c r="A30" s="16" t="s">
        <v>117</v>
      </c>
      <c r="B30" s="11" t="s">
        <v>63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24</v>
      </c>
      <c r="R30" s="11" t="s">
        <v>26</v>
      </c>
      <c r="S30" s="11" t="s">
        <v>64</v>
      </c>
      <c r="T30" s="30">
        <v>6383.5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v>0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>
        <v>0</v>
      </c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94.5" x14ac:dyDescent="0.25">
      <c r="A31" s="16" t="s">
        <v>131</v>
      </c>
      <c r="B31" s="11" t="s">
        <v>133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34">
        <v>240</v>
      </c>
      <c r="R31" s="11" t="s">
        <v>26</v>
      </c>
      <c r="S31" s="11" t="s">
        <v>64</v>
      </c>
      <c r="T31" s="30">
        <v>212.1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v>0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>
        <v>0</v>
      </c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78.75" x14ac:dyDescent="0.25">
      <c r="A32" s="16" t="s">
        <v>132</v>
      </c>
      <c r="B32" s="11" t="s">
        <v>134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34">
        <v>240</v>
      </c>
      <c r="R32" s="11" t="s">
        <v>26</v>
      </c>
      <c r="S32" s="11" t="s">
        <v>64</v>
      </c>
      <c r="T32" s="30">
        <v>641.9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>
        <v>0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>
        <v>0</v>
      </c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31.5" x14ac:dyDescent="0.25">
      <c r="A33" s="10" t="s">
        <v>65</v>
      </c>
      <c r="B33" s="11" t="s">
        <v>66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29">
        <f>T34</f>
        <v>7840.7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f>AH34</f>
        <v>7811.0999999999995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f>AV34</f>
        <v>7857.4000000000005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15.75" x14ac:dyDescent="0.25">
      <c r="A34" s="10" t="s">
        <v>67</v>
      </c>
      <c r="B34" s="11" t="s">
        <v>68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29">
        <f>T35+T36+T37+T38+T39+T41+T42+T43+T40</f>
        <v>7840.7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f>AH35+AH36+AH37+AH38+AH39+AH41+AH42+AH43+AH40</f>
        <v>7811.0999999999995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f>AV35+AV36+AV37+AV38+AV39+AV41+AV42+AV43+AV40</f>
        <v>7857.4000000000005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 x14ac:dyDescent="0.25">
      <c r="A35" s="16" t="s">
        <v>107</v>
      </c>
      <c r="B35" s="11" t="s">
        <v>69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70</v>
      </c>
      <c r="R35" s="11" t="s">
        <v>50</v>
      </c>
      <c r="S35" s="11" t="s">
        <v>26</v>
      </c>
      <c r="T35" s="29">
        <v>6475.5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6508.5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6540.1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78.75" x14ac:dyDescent="0.25">
      <c r="A36" s="16" t="s">
        <v>108</v>
      </c>
      <c r="B36" s="11" t="s">
        <v>71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24</v>
      </c>
      <c r="R36" s="11" t="s">
        <v>50</v>
      </c>
      <c r="S36" s="11" t="s">
        <v>26</v>
      </c>
      <c r="T36" s="29">
        <v>1125.9000000000001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1066.2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1066.3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 x14ac:dyDescent="0.25">
      <c r="A37" s="16" t="s">
        <v>108</v>
      </c>
      <c r="B37" s="11" t="s">
        <v>71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24</v>
      </c>
      <c r="R37" s="11" t="s">
        <v>60</v>
      </c>
      <c r="S37" s="11" t="s">
        <v>44</v>
      </c>
      <c r="T37" s="29">
        <v>10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10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63" x14ac:dyDescent="0.25">
      <c r="A38" s="16" t="s">
        <v>109</v>
      </c>
      <c r="B38" s="11" t="s">
        <v>71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35</v>
      </c>
      <c r="R38" s="11" t="s">
        <v>50</v>
      </c>
      <c r="S38" s="11" t="s">
        <v>26</v>
      </c>
      <c r="T38" s="29">
        <v>6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6.5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7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78.75" x14ac:dyDescent="0.25">
      <c r="A39" s="16" t="s">
        <v>116</v>
      </c>
      <c r="B39" s="11" t="s">
        <v>72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70</v>
      </c>
      <c r="R39" s="11" t="s">
        <v>73</v>
      </c>
      <c r="S39" s="11" t="s">
        <v>30</v>
      </c>
      <c r="T39" s="29">
        <v>126.3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128.4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133.30000000000001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103.5" customHeight="1" x14ac:dyDescent="0.25">
      <c r="A40" s="16" t="s">
        <v>129</v>
      </c>
      <c r="B40" s="11" t="s">
        <v>72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33">
        <v>240</v>
      </c>
      <c r="R40" s="11" t="s">
        <v>73</v>
      </c>
      <c r="S40" s="11" t="s">
        <v>30</v>
      </c>
      <c r="T40" s="29">
        <v>18.3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26.6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35.799999999999997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136.5" customHeight="1" x14ac:dyDescent="0.25">
      <c r="A41" s="16" t="s">
        <v>115</v>
      </c>
      <c r="B41" s="11" t="s">
        <v>74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24</v>
      </c>
      <c r="R41" s="11" t="s">
        <v>50</v>
      </c>
      <c r="S41" s="11" t="s">
        <v>26</v>
      </c>
      <c r="T41" s="29">
        <v>0.2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>
        <v>0.2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>
        <v>0.2</v>
      </c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75" customHeight="1" x14ac:dyDescent="0.25">
      <c r="A42" s="16" t="s">
        <v>114</v>
      </c>
      <c r="B42" s="11" t="s">
        <v>75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24</v>
      </c>
      <c r="R42" s="11" t="s">
        <v>50</v>
      </c>
      <c r="S42" s="11" t="s">
        <v>51</v>
      </c>
      <c r="T42" s="29">
        <v>38.5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v>34.700000000000003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v>34.700000000000003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71.25" customHeight="1" x14ac:dyDescent="0.25">
      <c r="A43" s="10" t="s">
        <v>113</v>
      </c>
      <c r="B43" s="11" t="s">
        <v>75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35</v>
      </c>
      <c r="R43" s="11" t="s">
        <v>50</v>
      </c>
      <c r="S43" s="11" t="s">
        <v>51</v>
      </c>
      <c r="T43" s="29">
        <v>40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30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30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31.5" x14ac:dyDescent="0.25">
      <c r="A44" s="10" t="s">
        <v>76</v>
      </c>
      <c r="B44" s="11" t="s">
        <v>77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29">
        <f>T45+T49</f>
        <v>465.1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f>AH45+AH49</f>
        <v>763.2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f>AV45+AV49+AV47</f>
        <v>1330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15.75" x14ac:dyDescent="0.25">
      <c r="A45" s="10" t="s">
        <v>78</v>
      </c>
      <c r="B45" s="11" t="s">
        <v>79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29">
        <f>T46</f>
        <v>20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</f>
        <v>20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20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63" x14ac:dyDescent="0.25">
      <c r="A46" s="10" t="s">
        <v>112</v>
      </c>
      <c r="B46" s="11" t="s">
        <v>124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80</v>
      </c>
      <c r="R46" s="11" t="s">
        <v>50</v>
      </c>
      <c r="S46" s="11" t="s">
        <v>81</v>
      </c>
      <c r="T46" s="29">
        <v>20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v>20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20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15.75" x14ac:dyDescent="0.25">
      <c r="A47" s="10" t="s">
        <v>121</v>
      </c>
      <c r="B47" s="11" t="s">
        <v>123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32"/>
      <c r="R47" s="11"/>
      <c r="S47" s="11"/>
      <c r="T47" s="29">
        <f>T48</f>
        <v>0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f>AH48</f>
        <v>0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f>AV48</f>
        <v>263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15.75" x14ac:dyDescent="0.25">
      <c r="A48" s="10" t="s">
        <v>122</v>
      </c>
      <c r="B48" s="11" t="s">
        <v>125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32">
        <v>880</v>
      </c>
      <c r="R48" s="11" t="s">
        <v>50</v>
      </c>
      <c r="S48" s="11" t="s">
        <v>60</v>
      </c>
      <c r="T48" s="29">
        <v>0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v>0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263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15.75" x14ac:dyDescent="0.25">
      <c r="A49" s="10" t="s">
        <v>82</v>
      </c>
      <c r="B49" s="11" t="s">
        <v>83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/>
      <c r="R49" s="11"/>
      <c r="S49" s="11"/>
      <c r="T49" s="29">
        <f>T50+T51+T52+T53+T54+T55+T56</f>
        <v>445.1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>
        <f>AH50+AH51+AH52+AH53+AH54+AH55+AH56</f>
        <v>743.2</v>
      </c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>
        <f>AV50+AV51+AV52+AV53+AV54+AV55+AV56</f>
        <v>1047</v>
      </c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63" x14ac:dyDescent="0.25">
      <c r="A50" s="16" t="s">
        <v>111</v>
      </c>
      <c r="B50" s="11" t="s">
        <v>84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85</v>
      </c>
      <c r="R50" s="11" t="s">
        <v>31</v>
      </c>
      <c r="S50" s="11" t="s">
        <v>50</v>
      </c>
      <c r="T50" s="29">
        <v>286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289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290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63" x14ac:dyDescent="0.25">
      <c r="A51" s="10" t="s">
        <v>86</v>
      </c>
      <c r="B51" s="11" t="s">
        <v>87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24</v>
      </c>
      <c r="R51" s="11" t="s">
        <v>26</v>
      </c>
      <c r="S51" s="11" t="s">
        <v>88</v>
      </c>
      <c r="T51" s="29">
        <v>100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50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/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78.75" x14ac:dyDescent="0.25">
      <c r="A52" s="16" t="s">
        <v>126</v>
      </c>
      <c r="B52" s="11" t="s">
        <v>89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37</v>
      </c>
      <c r="R52" s="11" t="s">
        <v>50</v>
      </c>
      <c r="S52" s="11" t="s">
        <v>64</v>
      </c>
      <c r="T52" s="29">
        <v>19.8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20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20.8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94.5" x14ac:dyDescent="0.25">
      <c r="A53" s="16" t="s">
        <v>127</v>
      </c>
      <c r="B53" s="11" t="s">
        <v>90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37</v>
      </c>
      <c r="R53" s="11" t="s">
        <v>50</v>
      </c>
      <c r="S53" s="11" t="s">
        <v>64</v>
      </c>
      <c r="T53" s="29">
        <v>19.3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19.5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20.2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 x14ac:dyDescent="0.25">
      <c r="A54" s="10" t="s">
        <v>91</v>
      </c>
      <c r="B54" s="11" t="s">
        <v>92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81</v>
      </c>
      <c r="S54" s="11" t="s">
        <v>73</v>
      </c>
      <c r="T54" s="29">
        <v>15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15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15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63" x14ac:dyDescent="0.25">
      <c r="A55" s="10" t="s">
        <v>110</v>
      </c>
      <c r="B55" s="11" t="s">
        <v>93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94</v>
      </c>
      <c r="R55" s="11" t="s">
        <v>50</v>
      </c>
      <c r="S55" s="11" t="s">
        <v>51</v>
      </c>
      <c r="T55" s="29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v>346.7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v>698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  <row r="56" spans="1:61" ht="63" x14ac:dyDescent="0.25">
      <c r="A56" s="10" t="s">
        <v>95</v>
      </c>
      <c r="B56" s="11" t="s">
        <v>96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 t="s">
        <v>24</v>
      </c>
      <c r="R56" s="11" t="s">
        <v>50</v>
      </c>
      <c r="S56" s="11" t="s">
        <v>51</v>
      </c>
      <c r="T56" s="29">
        <v>5</v>
      </c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20">
        <v>3</v>
      </c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20">
        <v>3</v>
      </c>
      <c r="AW56" s="12"/>
      <c r="AX56" s="12"/>
      <c r="AY56" s="12"/>
      <c r="AZ56" s="13"/>
      <c r="BA56" s="14"/>
      <c r="BB56" s="13"/>
      <c r="BC56" s="13"/>
      <c r="BD56" s="15"/>
      <c r="BE56" s="13"/>
      <c r="BF56" s="14"/>
      <c r="BG56" s="13"/>
      <c r="BH56" s="13"/>
      <c r="BI56" s="15"/>
    </row>
    <row r="57" spans="1:61" ht="15.75" x14ac:dyDescent="0.25">
      <c r="A57" s="10" t="s">
        <v>97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/>
      <c r="R57" s="11"/>
      <c r="S57" s="11"/>
      <c r="T57" s="29">
        <f>T10+T12+T17+T19+T23+T25+T27+T29+T33+T44</f>
        <v>19109.199999999997</v>
      </c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20">
        <f>AH10+AH12+AH17+AH19+AH23+AH25+AH27+AH29+AH33+AH44</f>
        <v>13676.1</v>
      </c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20">
        <f>AV10+AV12+AV17+AV19+AV23+AV25+AV27+AV29+AV33+AV44</f>
        <v>13431.8</v>
      </c>
      <c r="AW57" s="12"/>
      <c r="AX57" s="12"/>
      <c r="AY57" s="12"/>
      <c r="AZ57" s="13"/>
      <c r="BA57" s="14"/>
      <c r="BB57" s="13"/>
      <c r="BC57" s="13"/>
      <c r="BD57" s="15"/>
      <c r="BE57" s="13"/>
      <c r="BF57" s="14"/>
      <c r="BG57" s="13"/>
      <c r="BH57" s="13"/>
      <c r="BI57" s="15"/>
    </row>
  </sheetData>
  <mergeCells count="50">
    <mergeCell ref="AH1:AV1"/>
    <mergeCell ref="AT7:AT8"/>
    <mergeCell ref="AE7:AE8"/>
    <mergeCell ref="AV7:AV8"/>
    <mergeCell ref="AS7:AS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пк</cp:lastModifiedBy>
  <cp:lastPrinted>2024-11-26T07:57:22Z</cp:lastPrinted>
  <dcterms:created xsi:type="dcterms:W3CDTF">2022-12-26T10:30:14Z</dcterms:created>
  <dcterms:modified xsi:type="dcterms:W3CDTF">2024-11-26T07:58:09Z</dcterms:modified>
</cp:coreProperties>
</file>