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10" i="1"/>
  <c r="T23"/>
  <c r="T22" s="1"/>
  <c r="T29"/>
  <c r="T28" s="1"/>
  <c r="X29"/>
  <c r="X28" s="1"/>
  <c r="W29"/>
  <c r="W28" s="1"/>
  <c r="X45"/>
  <c r="W45"/>
  <c r="W40" s="1"/>
  <c r="T45"/>
  <c r="X43"/>
  <c r="X40" s="1"/>
  <c r="W43"/>
  <c r="T43"/>
  <c r="T40" s="1"/>
  <c r="X23"/>
  <c r="X22" s="1"/>
  <c r="W23"/>
  <c r="W22" s="1"/>
  <c r="T16"/>
  <c r="T15" s="1"/>
  <c r="X16"/>
  <c r="X15" s="1"/>
  <c r="W16"/>
  <c r="W15" s="1"/>
  <c r="X12"/>
  <c r="W12"/>
  <c r="T12"/>
  <c r="P43"/>
  <c r="O43"/>
  <c r="H43"/>
  <c r="G43"/>
  <c r="X10" l="1"/>
  <c r="W10"/>
</calcChain>
</file>

<file path=xl/sharedStrings.xml><?xml version="1.0" encoding="utf-8"?>
<sst xmlns="http://schemas.openxmlformats.org/spreadsheetml/2006/main" count="153" uniqueCount="82">
  <si>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</si>
  <si>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</si>
  <si>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</si>
  <si>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</si>
  <si>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</si>
  <si>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02 0 00 S3850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</si>
  <si>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</si>
  <si>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</si>
  <si>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</si>
  <si>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200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</si>
  <si>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</si>
  <si>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</si>
  <si>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</si>
  <si>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</si>
  <si>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</si>
  <si>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</si>
  <si>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</si>
  <si>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</si>
  <si>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</si>
  <si>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</si>
  <si>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</si>
  <si>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</si>
  <si>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</si>
  <si>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</si>
  <si>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</si>
  <si>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</si>
  <si>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</si>
  <si>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</si>
  <si>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</si>
  <si>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</si>
  <si>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</si>
  <si>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</si>
  <si>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</si>
  <si>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</si>
  <si>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</si>
  <si>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</si>
  <si>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</si>
  <si>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</si>
  <si>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</si>
  <si>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</si>
  <si>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</si>
  <si>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</si>
  <si>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</si>
  <si>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</si>
  <si>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</si>
  <si>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</si>
  <si>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</si>
  <si>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</si>
  <si>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</si>
  <si>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</si>
  <si>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</si>
  <si>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</si>
  <si>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</si>
  <si>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</si>
  <si>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</si>
  <si>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</si>
  <si>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</si>
  <si>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</si>
  <si>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</si>
  <si>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</si>
  <si>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>Обслуживание государственного внутреннего и муниципального долга</t>
  </si>
  <si>
    <t>99 2 00 00000</t>
  </si>
  <si>
    <t>0,2</t>
  </si>
  <si>
    <t>Процентные платежи по муниципальному долгу Зазерское сельского поселения в рамках непрограммных расходов органов местного самоуправления Зазерского сельского поселения (Обслуживание муниципального долга)</t>
  </si>
  <si>
    <t>99 2 00 92200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</si>
  <si>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</si>
  <si>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</si>
  <si>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>Расходы на повышение заработной платы и софинансирования  в рамках муниципальной программы Зазерского сельского поселения"Развитие культуры" ( Субсидий бюджетным, учреждениям)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</si>
  <si>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</si>
  <si>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07 0 00 85010</t>
  </si>
  <si>
    <t>240</t>
  </si>
  <si>
    <t>07 0 00 85180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</si>
  <si>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</si>
  <si>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</si>
  <si>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</si>
  <si>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</si>
  <si>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</si>
  <si>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</si>
  <si>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</si>
  <si>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</si>
  <si>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бюджета Зазерского сельского поселения Тацинского района на 2018 год и на плановый период 2019 и 2020 годов</t>
  </si>
  <si>
    <t xml:space="preserve">к   решению Собрания депутатов Зазерского сельского поселения от 30.03.2018г. №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</si>
</sst>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7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horizontal="left" vertical="top"/>
    </xf>
    <xf numFmtId="165" fontId="6" fillId="3" borderId="2" xfId="0" applyNumberFormat="1" applyFont="1" applyFill="1" applyBorder="1" applyAlignment="1">
      <alignment horizontal="right" vertical="top"/>
    </xf>
    <xf numFmtId="0" fontId="5" fillId="3" borderId="2" xfId="0" applyFont="1" applyFill="1" applyBorder="1" applyAlignment="1">
      <alignment horizontal="right" vertical="top" wrapText="1"/>
    </xf>
    <xf numFmtId="165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horizontal="right" vertical="top"/>
    </xf>
    <xf numFmtId="165" fontId="3" fillId="3" borderId="2" xfId="0" applyNumberFormat="1" applyFont="1" applyFill="1" applyBorder="1" applyAlignment="1">
      <alignment horizontal="right" vertical="top" wrapText="1"/>
    </xf>
    <xf numFmtId="165" fontId="3" fillId="3" borderId="2" xfId="0" applyNumberFormat="1" applyFont="1" applyFill="1" applyBorder="1" applyAlignment="1">
      <alignment horizontal="right"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0" fontId="11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164" fontId="6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0" fontId="6" fillId="3" borderId="2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 wrapText="1"/>
    </xf>
    <xf numFmtId="164" fontId="4" fillId="3" borderId="2" xfId="0" applyNumberFormat="1" applyFont="1" applyFill="1" applyBorder="1" applyAlignment="1">
      <alignment vertical="center" wrapText="1"/>
    </xf>
    <xf numFmtId="0" fontId="3" fillId="3" borderId="2" xfId="0" applyNumberFormat="1" applyFont="1" applyFill="1" applyBorder="1" applyAlignment="1">
      <alignment vertical="center" wrapText="1"/>
    </xf>
    <xf numFmtId="49" fontId="11" fillId="3" borderId="2" xfId="0" applyNumberFormat="1" applyFont="1" applyFill="1" applyBorder="1" applyAlignment="1">
      <alignment horizontal="left" vertical="top" wrapText="1"/>
    </xf>
    <xf numFmtId="164" fontId="6" fillId="3" borderId="2" xfId="0" applyNumberFormat="1" applyFont="1" applyFill="1" applyBorder="1" applyAlignment="1">
      <alignment horizontal="justify" vertical="center" wrapText="1"/>
    </xf>
    <xf numFmtId="0" fontId="4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166" fontId="9" fillId="3" borderId="2" xfId="0" applyNumberFormat="1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right" vertical="top" wrapText="1"/>
    </xf>
    <xf numFmtId="166" fontId="9" fillId="3" borderId="2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49" fontId="13" fillId="3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0" fontId="0" fillId="0" borderId="1" xfId="0" applyBorder="1"/>
    <xf numFmtId="0" fontId="15" fillId="0" borderId="1" xfId="0" applyFont="1" applyBorder="1" applyAlignment="1">
      <alignment horizontal="right"/>
    </xf>
    <xf numFmtId="0" fontId="12" fillId="0" borderId="3" xfId="0" applyFont="1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0" fontId="16" fillId="2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7"/>
  <sheetViews>
    <sheetView tabSelected="1" workbookViewId="0">
      <selection activeCell="AB6" sqref="AB6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9.5703125" customWidth="1"/>
    <col min="21" max="22" width="8" hidden="1"/>
    <col min="23" max="23" width="12" customWidth="1"/>
    <col min="24" max="24" width="11.85546875" customWidth="1"/>
  </cols>
  <sheetData>
    <row r="1" spans="1:24" ht="18.75">
      <c r="A1" s="46"/>
      <c r="B1" s="52"/>
      <c r="C1" s="52"/>
      <c r="D1" s="52"/>
      <c r="E1" s="52"/>
      <c r="F1" s="52"/>
      <c r="G1" s="47"/>
      <c r="H1" s="48" t="s">
        <v>74</v>
      </c>
      <c r="I1" s="46"/>
      <c r="J1" s="52"/>
      <c r="K1" s="52"/>
      <c r="L1" s="52"/>
      <c r="M1" s="52"/>
      <c r="N1" s="52"/>
      <c r="O1" s="47"/>
      <c r="P1" s="48" t="s">
        <v>74</v>
      </c>
      <c r="Q1" s="46"/>
      <c r="R1" s="52"/>
      <c r="S1" s="52"/>
      <c r="T1" s="52"/>
      <c r="U1" s="52"/>
      <c r="V1" s="52"/>
      <c r="W1" s="47"/>
      <c r="X1" s="48" t="s">
        <v>74</v>
      </c>
    </row>
    <row r="2" spans="1:24" ht="45" customHeight="1">
      <c r="A2" s="53" t="s">
        <v>81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ht="2.2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ht="21" customHeight="1">
      <c r="A4" s="51" t="s">
        <v>75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</row>
    <row r="5" spans="1:24" ht="19.5" customHeight="1">
      <c r="A5" s="51" t="s">
        <v>76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</row>
    <row r="6" spans="1:24" ht="26.25" customHeight="1">
      <c r="A6" s="51" t="s">
        <v>77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</row>
    <row r="7" spans="1:24" ht="18.75" customHeight="1">
      <c r="A7" s="51" t="s">
        <v>78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</row>
    <row r="8" spans="1:24" ht="15.75" hidden="1" customHeight="1">
      <c r="A8" s="49" t="s">
        <v>79</v>
      </c>
      <c r="B8" s="49"/>
      <c r="C8" s="49"/>
      <c r="D8" s="49"/>
      <c r="E8" s="49"/>
      <c r="F8" s="49"/>
      <c r="G8" s="49"/>
      <c r="H8" s="49"/>
      <c r="I8" s="49" t="s">
        <v>79</v>
      </c>
      <c r="J8" s="49"/>
      <c r="K8" s="49"/>
      <c r="L8" s="49"/>
      <c r="M8" s="49"/>
      <c r="N8" s="49"/>
      <c r="O8" s="49"/>
      <c r="P8" s="49"/>
      <c r="Q8" s="49" t="s">
        <v>79</v>
      </c>
      <c r="R8" s="49"/>
      <c r="S8" s="49"/>
      <c r="T8" s="49"/>
      <c r="U8" s="49"/>
      <c r="V8" s="49"/>
      <c r="W8" s="49"/>
      <c r="X8" s="49"/>
    </row>
    <row r="9" spans="1:24" ht="29.25" customHeight="1">
      <c r="A9" s="50" t="s">
        <v>80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4" ht="31.5" customHeight="1">
      <c r="A10" s="3" t="s">
        <v>66</v>
      </c>
      <c r="B10" s="3"/>
      <c r="C10" s="3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>
        <f>T11+T15+T19+T22+T28+T40+0.1</f>
        <v>5559.8500000000013</v>
      </c>
      <c r="U10" s="8"/>
      <c r="V10" s="8"/>
      <c r="W10" s="7">
        <f>W11+W15+W19+W22+W28+W40</f>
        <v>6158.2</v>
      </c>
      <c r="X10" s="7">
        <f>X11+X15+X19+X22+X28+X40</f>
        <v>6364.2</v>
      </c>
    </row>
    <row r="11" spans="1:24" ht="33.4" customHeight="1">
      <c r="A11" s="13" t="s">
        <v>0</v>
      </c>
      <c r="B11" s="14" t="s">
        <v>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14"/>
      <c r="S11" s="14"/>
      <c r="T11" s="11">
        <v>1032</v>
      </c>
      <c r="U11" s="11"/>
      <c r="V11" s="11"/>
      <c r="W11" s="11">
        <v>1150</v>
      </c>
      <c r="X11" s="11">
        <v>1170</v>
      </c>
    </row>
    <row r="12" spans="1:24" ht="37.5" customHeight="1">
      <c r="A12" s="16" t="s">
        <v>0</v>
      </c>
      <c r="B12" s="17" t="s">
        <v>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5"/>
      <c r="R12" s="14"/>
      <c r="S12" s="14"/>
      <c r="T12" s="11">
        <f>T13+T14</f>
        <v>1032.04</v>
      </c>
      <c r="U12" s="11"/>
      <c r="V12" s="11"/>
      <c r="W12" s="11">
        <f>W13+W14</f>
        <v>1150</v>
      </c>
      <c r="X12" s="11">
        <f>X13+X14</f>
        <v>1170</v>
      </c>
    </row>
    <row r="13" spans="1:24" ht="83.65" customHeight="1">
      <c r="A13" s="18" t="s">
        <v>65</v>
      </c>
      <c r="B13" s="19" t="s">
        <v>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>
        <v>610</v>
      </c>
      <c r="R13" s="19" t="s">
        <v>3</v>
      </c>
      <c r="S13" s="19" t="s">
        <v>4</v>
      </c>
      <c r="T13" s="21">
        <v>977.6</v>
      </c>
      <c r="U13" s="21"/>
      <c r="V13" s="21"/>
      <c r="W13" s="21">
        <v>1085.4000000000001</v>
      </c>
      <c r="X13" s="21">
        <v>1088.7</v>
      </c>
    </row>
    <row r="14" spans="1:24" ht="66.95" customHeight="1">
      <c r="A14" s="22" t="s">
        <v>67</v>
      </c>
      <c r="B14" s="19" t="s">
        <v>5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0">
        <v>610</v>
      </c>
      <c r="R14" s="19" t="s">
        <v>3</v>
      </c>
      <c r="S14" s="19" t="s">
        <v>4</v>
      </c>
      <c r="T14" s="21">
        <v>54.44</v>
      </c>
      <c r="U14" s="21"/>
      <c r="V14" s="21"/>
      <c r="W14" s="21">
        <v>64.599999999999994</v>
      </c>
      <c r="X14" s="21">
        <v>81.3</v>
      </c>
    </row>
    <row r="15" spans="1:24" ht="66.95" customHeight="1">
      <c r="A15" s="13" t="s">
        <v>6</v>
      </c>
      <c r="B15" s="14" t="s">
        <v>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5"/>
      <c r="R15" s="14"/>
      <c r="S15" s="14"/>
      <c r="T15" s="10">
        <f>T16</f>
        <v>7</v>
      </c>
      <c r="U15" s="10"/>
      <c r="V15" s="10"/>
      <c r="W15" s="10">
        <f>W16</f>
        <v>7.1</v>
      </c>
      <c r="X15" s="10">
        <f>X16</f>
        <v>7.5</v>
      </c>
    </row>
    <row r="16" spans="1:24" ht="79.5" customHeight="1">
      <c r="A16" s="16" t="s">
        <v>6</v>
      </c>
      <c r="B16" s="17" t="s">
        <v>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23"/>
      <c r="R16" s="17"/>
      <c r="S16" s="17"/>
      <c r="T16" s="24">
        <f>T17+T18</f>
        <v>7</v>
      </c>
      <c r="U16" s="24"/>
      <c r="V16" s="24"/>
      <c r="W16" s="24">
        <f>W17+W18</f>
        <v>7.1</v>
      </c>
      <c r="X16" s="24">
        <f>X17+X18</f>
        <v>7.5</v>
      </c>
    </row>
    <row r="17" spans="1:24" ht="105" customHeight="1">
      <c r="A17" s="18" t="s">
        <v>68</v>
      </c>
      <c r="B17" s="19" t="s">
        <v>8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20">
        <v>240</v>
      </c>
      <c r="R17" s="19" t="s">
        <v>10</v>
      </c>
      <c r="S17" s="19" t="s">
        <v>11</v>
      </c>
      <c r="T17" s="21">
        <v>1.5</v>
      </c>
      <c r="U17" s="21"/>
      <c r="V17" s="21"/>
      <c r="W17" s="21">
        <v>1.5</v>
      </c>
      <c r="X17" s="21">
        <v>1.5</v>
      </c>
    </row>
    <row r="18" spans="1:24" ht="133.69999999999999" customHeight="1">
      <c r="A18" s="25" t="s">
        <v>13</v>
      </c>
      <c r="B18" s="19" t="s">
        <v>12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>
        <v>540</v>
      </c>
      <c r="R18" s="19" t="s">
        <v>10</v>
      </c>
      <c r="S18" s="19" t="s">
        <v>14</v>
      </c>
      <c r="T18" s="21">
        <v>5.5</v>
      </c>
      <c r="U18" s="21"/>
      <c r="V18" s="21"/>
      <c r="W18" s="21">
        <v>5.6</v>
      </c>
      <c r="X18" s="21">
        <v>6</v>
      </c>
    </row>
    <row r="19" spans="1:24" ht="50.1" customHeight="1">
      <c r="A19" s="13" t="s">
        <v>15</v>
      </c>
      <c r="B19" s="14" t="s">
        <v>16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5"/>
      <c r="R19" s="14"/>
      <c r="S19" s="14"/>
      <c r="T19" s="10">
        <v>3</v>
      </c>
      <c r="U19" s="10"/>
      <c r="V19" s="10"/>
      <c r="W19" s="10">
        <v>3</v>
      </c>
      <c r="X19" s="10">
        <v>3</v>
      </c>
    </row>
    <row r="20" spans="1:24" ht="49.5" customHeight="1">
      <c r="A20" s="26" t="s">
        <v>15</v>
      </c>
      <c r="B20" s="14" t="s">
        <v>16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5"/>
      <c r="R20" s="14"/>
      <c r="S20" s="14"/>
      <c r="T20" s="10">
        <v>3</v>
      </c>
      <c r="U20" s="10"/>
      <c r="V20" s="10"/>
      <c r="W20" s="10">
        <v>3</v>
      </c>
      <c r="X20" s="10">
        <v>3</v>
      </c>
    </row>
    <row r="21" spans="1:24" ht="102.75" customHeight="1">
      <c r="A21" s="18" t="s">
        <v>17</v>
      </c>
      <c r="B21" s="19" t="s">
        <v>18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0" t="s">
        <v>9</v>
      </c>
      <c r="R21" s="19" t="s">
        <v>10</v>
      </c>
      <c r="S21" s="19" t="s">
        <v>19</v>
      </c>
      <c r="T21" s="21">
        <v>3</v>
      </c>
      <c r="U21" s="21"/>
      <c r="V21" s="21"/>
      <c r="W21" s="21">
        <v>3</v>
      </c>
      <c r="X21" s="21">
        <v>3</v>
      </c>
    </row>
    <row r="22" spans="1:24" ht="33.4" customHeight="1">
      <c r="A22" s="26" t="s">
        <v>20</v>
      </c>
      <c r="B22" s="27" t="s">
        <v>21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5"/>
      <c r="R22" s="14"/>
      <c r="S22" s="14"/>
      <c r="T22" s="10">
        <f>T23</f>
        <v>520.05000000000007</v>
      </c>
      <c r="U22" s="10"/>
      <c r="V22" s="10"/>
      <c r="W22" s="10">
        <f>W23</f>
        <v>1011.8</v>
      </c>
      <c r="X22" s="10">
        <f>X23</f>
        <v>1075.8000000000002</v>
      </c>
    </row>
    <row r="23" spans="1:24" ht="45" customHeight="1">
      <c r="A23" s="26" t="s">
        <v>20</v>
      </c>
      <c r="B23" s="14" t="s">
        <v>21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5"/>
      <c r="R23" s="14"/>
      <c r="S23" s="14"/>
      <c r="T23" s="10">
        <f>T24+T26+T25+T27</f>
        <v>520.05000000000007</v>
      </c>
      <c r="U23" s="10"/>
      <c r="V23" s="10"/>
      <c r="W23" s="10">
        <f>W24+W25+W26+W27</f>
        <v>1011.8</v>
      </c>
      <c r="X23" s="10">
        <f>X24+X25+X26+X27</f>
        <v>1075.8000000000002</v>
      </c>
    </row>
    <row r="24" spans="1:24" ht="84" customHeight="1">
      <c r="A24" s="18" t="s">
        <v>22</v>
      </c>
      <c r="B24" s="19" t="s">
        <v>23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20">
        <v>240</v>
      </c>
      <c r="R24" s="19" t="s">
        <v>24</v>
      </c>
      <c r="S24" s="19" t="s">
        <v>10</v>
      </c>
      <c r="T24" s="21">
        <v>445.5</v>
      </c>
      <c r="U24" s="21"/>
      <c r="V24" s="21"/>
      <c r="W24" s="21">
        <v>644.79999999999995</v>
      </c>
      <c r="X24" s="21">
        <v>694.2</v>
      </c>
    </row>
    <row r="25" spans="1:24" ht="97.5" customHeight="1">
      <c r="A25" s="25" t="s">
        <v>26</v>
      </c>
      <c r="B25" s="12" t="s">
        <v>25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0">
        <v>240</v>
      </c>
      <c r="R25" s="19" t="s">
        <v>24</v>
      </c>
      <c r="S25" s="12" t="s">
        <v>10</v>
      </c>
      <c r="T25" s="21">
        <v>33</v>
      </c>
      <c r="U25" s="21"/>
      <c r="V25" s="21"/>
      <c r="W25" s="21">
        <v>367</v>
      </c>
      <c r="X25" s="21">
        <v>381.6</v>
      </c>
    </row>
    <row r="26" spans="1:24" ht="97.5" customHeight="1">
      <c r="A26" s="28" t="s">
        <v>26</v>
      </c>
      <c r="B26" s="12" t="s">
        <v>69</v>
      </c>
      <c r="C26" s="12" t="s">
        <v>10</v>
      </c>
      <c r="D26" s="12" t="s">
        <v>69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">
        <v>70</v>
      </c>
      <c r="R26" s="19" t="s">
        <v>24</v>
      </c>
      <c r="S26" s="19" t="s">
        <v>10</v>
      </c>
      <c r="T26" s="5">
        <v>17.850000000000001</v>
      </c>
      <c r="U26" s="4"/>
      <c r="V26" s="4"/>
      <c r="W26" s="5">
        <v>0</v>
      </c>
      <c r="X26" s="5">
        <v>0</v>
      </c>
    </row>
    <row r="27" spans="1:24" ht="97.5" customHeight="1">
      <c r="A27" s="28" t="s">
        <v>26</v>
      </c>
      <c r="B27" s="12" t="s">
        <v>71</v>
      </c>
      <c r="C27" s="12" t="s">
        <v>10</v>
      </c>
      <c r="D27" s="12" t="s">
        <v>71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 t="s">
        <v>70</v>
      </c>
      <c r="R27" s="19" t="s">
        <v>24</v>
      </c>
      <c r="S27" s="19" t="s">
        <v>10</v>
      </c>
      <c r="T27" s="5">
        <v>23.7</v>
      </c>
      <c r="U27" s="4"/>
      <c r="V27" s="4"/>
      <c r="W27" s="5">
        <v>0</v>
      </c>
      <c r="X27" s="5">
        <v>0</v>
      </c>
    </row>
    <row r="28" spans="1:24" ht="33.4" customHeight="1">
      <c r="A28" s="26" t="s">
        <v>27</v>
      </c>
      <c r="B28" s="14" t="s">
        <v>28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4"/>
      <c r="S28" s="14"/>
      <c r="T28" s="10">
        <f>T29</f>
        <v>3970.4</v>
      </c>
      <c r="U28" s="10"/>
      <c r="V28" s="10"/>
      <c r="W28" s="10">
        <f>W29</f>
        <v>3959.5</v>
      </c>
      <c r="X28" s="10">
        <f>X29</f>
        <v>4080.5</v>
      </c>
    </row>
    <row r="29" spans="1:24" ht="33.4" customHeight="1">
      <c r="A29" s="26" t="s">
        <v>29</v>
      </c>
      <c r="B29" s="14" t="s">
        <v>30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/>
      <c r="R29" s="14"/>
      <c r="S29" s="14"/>
      <c r="T29" s="10">
        <f>T30+T31+T32+T33+T34+T35+T36+T37+T38+T39</f>
        <v>3970.4</v>
      </c>
      <c r="U29" s="10"/>
      <c r="V29" s="10"/>
      <c r="W29" s="10">
        <f>W30+W31+W33+W34+W35+W37+W38+W39+W32+W36</f>
        <v>3959.5</v>
      </c>
      <c r="X29" s="10">
        <f>X30+X31+X32+X33+X34+X35+X37+X38+X39+X36</f>
        <v>4080.5</v>
      </c>
    </row>
    <row r="30" spans="1:24" ht="76.5" customHeight="1">
      <c r="A30" s="25" t="s">
        <v>31</v>
      </c>
      <c r="B30" s="19" t="s">
        <v>32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0">
        <v>120</v>
      </c>
      <c r="R30" s="19" t="s">
        <v>4</v>
      </c>
      <c r="S30" s="19" t="s">
        <v>33</v>
      </c>
      <c r="T30" s="21">
        <v>3269.8</v>
      </c>
      <c r="U30" s="21"/>
      <c r="V30" s="21"/>
      <c r="W30" s="21">
        <v>3234.9</v>
      </c>
      <c r="X30" s="21">
        <v>3329.7</v>
      </c>
    </row>
    <row r="31" spans="1:24" ht="90" customHeight="1">
      <c r="A31" s="25" t="s">
        <v>58</v>
      </c>
      <c r="B31" s="19" t="s">
        <v>34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>
        <v>240</v>
      </c>
      <c r="R31" s="19" t="s">
        <v>4</v>
      </c>
      <c r="S31" s="19" t="s">
        <v>33</v>
      </c>
      <c r="T31" s="21">
        <v>562.5</v>
      </c>
      <c r="U31" s="21"/>
      <c r="V31" s="21"/>
      <c r="W31" s="21">
        <v>587</v>
      </c>
      <c r="X31" s="21">
        <v>608.29999999999995</v>
      </c>
    </row>
    <row r="32" spans="1:24" ht="100.35" customHeight="1">
      <c r="A32" s="25" t="s">
        <v>35</v>
      </c>
      <c r="B32" s="19" t="s">
        <v>34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0">
        <v>850</v>
      </c>
      <c r="R32" s="19" t="s">
        <v>4</v>
      </c>
      <c r="S32" s="19" t="s">
        <v>33</v>
      </c>
      <c r="T32" s="21">
        <v>5</v>
      </c>
      <c r="U32" s="21"/>
      <c r="V32" s="21"/>
      <c r="W32" s="21">
        <v>5.2</v>
      </c>
      <c r="X32" s="21">
        <v>5.4</v>
      </c>
    </row>
    <row r="33" spans="1:24" ht="83.65" customHeight="1">
      <c r="A33" s="29" t="s">
        <v>37</v>
      </c>
      <c r="B33" s="19" t="s">
        <v>36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>
        <v>240</v>
      </c>
      <c r="R33" s="19" t="s">
        <v>4</v>
      </c>
      <c r="S33" s="19" t="s">
        <v>38</v>
      </c>
      <c r="T33" s="21">
        <v>8</v>
      </c>
      <c r="U33" s="21"/>
      <c r="V33" s="21"/>
      <c r="W33" s="21">
        <v>8.3000000000000007</v>
      </c>
      <c r="X33" s="21">
        <v>8.6999999999999993</v>
      </c>
    </row>
    <row r="34" spans="1:24" ht="83.65" customHeight="1">
      <c r="A34" s="25" t="s">
        <v>59</v>
      </c>
      <c r="B34" s="19" t="s">
        <v>39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>
        <v>120</v>
      </c>
      <c r="R34" s="19" t="s">
        <v>40</v>
      </c>
      <c r="S34" s="19" t="s">
        <v>10</v>
      </c>
      <c r="T34" s="21">
        <v>73.2</v>
      </c>
      <c r="U34" s="21"/>
      <c r="V34" s="21"/>
      <c r="W34" s="21">
        <v>74</v>
      </c>
      <c r="X34" s="21">
        <v>76.8</v>
      </c>
    </row>
    <row r="35" spans="1:24" ht="83.65" customHeight="1">
      <c r="A35" s="25" t="s">
        <v>59</v>
      </c>
      <c r="B35" s="19" t="s">
        <v>39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>
        <v>240</v>
      </c>
      <c r="R35" s="19" t="s">
        <v>40</v>
      </c>
      <c r="S35" s="19" t="s">
        <v>10</v>
      </c>
      <c r="T35" s="21">
        <v>2.6</v>
      </c>
      <c r="U35" s="21"/>
      <c r="V35" s="21"/>
      <c r="W35" s="21">
        <v>2.6</v>
      </c>
      <c r="X35" s="21">
        <v>2.6</v>
      </c>
    </row>
    <row r="36" spans="1:24" ht="124.5" customHeight="1">
      <c r="A36" s="28" t="s">
        <v>72</v>
      </c>
      <c r="B36" s="12" t="s">
        <v>73</v>
      </c>
      <c r="C36" s="12" t="s">
        <v>33</v>
      </c>
      <c r="D36" s="12" t="s">
        <v>73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 t="s">
        <v>70</v>
      </c>
      <c r="R36" s="19" t="s">
        <v>4</v>
      </c>
      <c r="S36" s="19" t="s">
        <v>33</v>
      </c>
      <c r="T36" s="5">
        <v>0.2</v>
      </c>
      <c r="U36" s="9"/>
      <c r="V36" s="9"/>
      <c r="W36" s="5">
        <v>0.2</v>
      </c>
      <c r="X36" s="5">
        <v>0.2</v>
      </c>
    </row>
    <row r="37" spans="1:24" ht="109.5" customHeight="1">
      <c r="A37" s="25" t="s">
        <v>42</v>
      </c>
      <c r="B37" s="19" t="s">
        <v>41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0">
        <v>120</v>
      </c>
      <c r="R37" s="19" t="s">
        <v>4</v>
      </c>
      <c r="S37" s="12" t="s">
        <v>33</v>
      </c>
      <c r="T37" s="21">
        <v>3.3</v>
      </c>
      <c r="U37" s="21"/>
      <c r="V37" s="21"/>
      <c r="W37" s="21"/>
      <c r="X37" s="21"/>
    </row>
    <row r="38" spans="1:24" ht="83.65" customHeight="1">
      <c r="A38" s="25" t="s">
        <v>44</v>
      </c>
      <c r="B38" s="19" t="s">
        <v>43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>
        <v>240</v>
      </c>
      <c r="R38" s="19" t="s">
        <v>4</v>
      </c>
      <c r="S38" s="19" t="s">
        <v>38</v>
      </c>
      <c r="T38" s="21">
        <v>35.799999999999997</v>
      </c>
      <c r="U38" s="21"/>
      <c r="V38" s="21"/>
      <c r="W38" s="21">
        <v>37.299999999999997</v>
      </c>
      <c r="X38" s="21">
        <v>38.799999999999997</v>
      </c>
    </row>
    <row r="39" spans="1:24" ht="83.65" customHeight="1">
      <c r="A39" s="29" t="s">
        <v>45</v>
      </c>
      <c r="B39" s="19" t="s">
        <v>43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20">
        <v>850</v>
      </c>
      <c r="R39" s="19" t="s">
        <v>4</v>
      </c>
      <c r="S39" s="19" t="s">
        <v>38</v>
      </c>
      <c r="T39" s="21">
        <v>10</v>
      </c>
      <c r="U39" s="21"/>
      <c r="V39" s="21"/>
      <c r="W39" s="21">
        <v>10</v>
      </c>
      <c r="X39" s="21">
        <v>10</v>
      </c>
    </row>
    <row r="40" spans="1:24" ht="33.4" customHeight="1">
      <c r="A40" s="26" t="s">
        <v>46</v>
      </c>
      <c r="B40" s="14" t="s">
        <v>47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5"/>
      <c r="R40" s="14"/>
      <c r="S40" s="14"/>
      <c r="T40" s="10">
        <f>T41+T43+T45</f>
        <v>27.3</v>
      </c>
      <c r="U40" s="10"/>
      <c r="V40" s="10"/>
      <c r="W40" s="10">
        <f>W41+W43+W45</f>
        <v>26.8</v>
      </c>
      <c r="X40" s="10">
        <f>X41+X43+X45</f>
        <v>27.4</v>
      </c>
    </row>
    <row r="41" spans="1:24" ht="33.4" customHeight="1">
      <c r="A41" s="26" t="s">
        <v>48</v>
      </c>
      <c r="B41" s="14" t="s">
        <v>49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4"/>
      <c r="S41" s="14"/>
      <c r="T41" s="10">
        <v>10</v>
      </c>
      <c r="U41" s="10"/>
      <c r="V41" s="10"/>
      <c r="W41" s="10">
        <v>10</v>
      </c>
      <c r="X41" s="10">
        <v>10</v>
      </c>
    </row>
    <row r="42" spans="1:24" ht="83.65" customHeight="1">
      <c r="A42" s="16" t="s">
        <v>50</v>
      </c>
      <c r="B42" s="17" t="s">
        <v>51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3">
        <v>870</v>
      </c>
      <c r="R42" s="19" t="s">
        <v>4</v>
      </c>
      <c r="S42" s="19" t="s">
        <v>52</v>
      </c>
      <c r="T42" s="24">
        <v>10</v>
      </c>
      <c r="U42" s="24"/>
      <c r="V42" s="24"/>
      <c r="W42" s="24">
        <v>10</v>
      </c>
      <c r="X42" s="24">
        <v>10</v>
      </c>
    </row>
    <row r="43" spans="1:24" ht="41.25" customHeight="1">
      <c r="A43" s="30" t="s">
        <v>60</v>
      </c>
      <c r="B43" s="45" t="s">
        <v>61</v>
      </c>
      <c r="C43" s="31"/>
      <c r="D43" s="31"/>
      <c r="E43" s="31"/>
      <c r="F43" s="32" t="s">
        <v>62</v>
      </c>
      <c r="G43" s="33">
        <f>G45</f>
        <v>0</v>
      </c>
      <c r="H43" s="33">
        <f>H45</f>
        <v>0</v>
      </c>
      <c r="I43" s="34" t="s">
        <v>60</v>
      </c>
      <c r="J43" s="31" t="s">
        <v>61</v>
      </c>
      <c r="K43" s="31"/>
      <c r="L43" s="31"/>
      <c r="M43" s="31"/>
      <c r="N43" s="32" t="s">
        <v>62</v>
      </c>
      <c r="O43" s="33">
        <f>O45</f>
        <v>0</v>
      </c>
      <c r="P43" s="33">
        <f>P45</f>
        <v>0</v>
      </c>
      <c r="Q43" s="34"/>
      <c r="R43" s="31"/>
      <c r="S43" s="31"/>
      <c r="T43" s="6">
        <f>T44</f>
        <v>0.2</v>
      </c>
      <c r="U43" s="35" t="s">
        <v>4</v>
      </c>
      <c r="V43" s="36" t="s">
        <v>62</v>
      </c>
      <c r="W43" s="37">
        <f>W44</f>
        <v>0</v>
      </c>
      <c r="X43" s="37">
        <f>X44</f>
        <v>0</v>
      </c>
    </row>
    <row r="44" spans="1:24" ht="87.75" customHeight="1">
      <c r="A44" s="38" t="s">
        <v>63</v>
      </c>
      <c r="B44" s="41" t="s">
        <v>64</v>
      </c>
      <c r="C44" s="2">
        <v>730</v>
      </c>
      <c r="D44" s="2">
        <v>13</v>
      </c>
      <c r="E44" s="35" t="s">
        <v>4</v>
      </c>
      <c r="F44" s="32" t="s">
        <v>62</v>
      </c>
      <c r="G44" s="33">
        <v>0</v>
      </c>
      <c r="H44" s="33">
        <v>0</v>
      </c>
      <c r="I44" s="39" t="s">
        <v>63</v>
      </c>
      <c r="J44" s="32" t="s">
        <v>64</v>
      </c>
      <c r="K44" s="2">
        <v>730</v>
      </c>
      <c r="L44" s="2">
        <v>13</v>
      </c>
      <c r="M44" s="35" t="s">
        <v>4</v>
      </c>
      <c r="N44" s="32" t="s">
        <v>62</v>
      </c>
      <c r="O44" s="33">
        <v>0</v>
      </c>
      <c r="P44" s="33">
        <v>0</v>
      </c>
      <c r="Q44" s="40">
        <v>730</v>
      </c>
      <c r="R44" s="41" t="s">
        <v>38</v>
      </c>
      <c r="S44" s="19" t="s">
        <v>4</v>
      </c>
      <c r="T44" s="6">
        <v>0.2</v>
      </c>
      <c r="U44" s="35" t="s">
        <v>4</v>
      </c>
      <c r="V44" s="36" t="s">
        <v>62</v>
      </c>
      <c r="W44" s="37">
        <v>0</v>
      </c>
      <c r="X44" s="37">
        <v>0</v>
      </c>
    </row>
    <row r="45" spans="1:24" ht="33.4" customHeight="1">
      <c r="A45" s="26" t="s">
        <v>53</v>
      </c>
      <c r="B45" s="14" t="s">
        <v>54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4"/>
      <c r="S45" s="14"/>
      <c r="T45" s="10">
        <f>T46</f>
        <v>17.100000000000001</v>
      </c>
      <c r="U45" s="10"/>
      <c r="V45" s="10"/>
      <c r="W45" s="10">
        <f>W46</f>
        <v>16.8</v>
      </c>
      <c r="X45" s="10">
        <f>X46</f>
        <v>17.399999999999999</v>
      </c>
    </row>
    <row r="46" spans="1:24" ht="100.35" customHeight="1">
      <c r="A46" s="42" t="s">
        <v>55</v>
      </c>
      <c r="B46" s="17" t="s">
        <v>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23">
        <v>540</v>
      </c>
      <c r="R46" s="17" t="s">
        <v>4</v>
      </c>
      <c r="S46" s="17" t="s">
        <v>57</v>
      </c>
      <c r="T46" s="24">
        <v>17.100000000000001</v>
      </c>
      <c r="U46" s="24"/>
      <c r="V46" s="24"/>
      <c r="W46" s="24">
        <v>16.8</v>
      </c>
      <c r="X46" s="24">
        <v>17.399999999999999</v>
      </c>
    </row>
    <row r="47" spans="1:24" ht="1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4"/>
      <c r="U47" s="44"/>
      <c r="V47" s="44"/>
      <c r="W47" s="44"/>
      <c r="X47" s="44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dcterms:created xsi:type="dcterms:W3CDTF">2018-04-03T09:32:01Z</dcterms:created>
  <dcterms:modified xsi:type="dcterms:W3CDTF">2018-04-09T11:47:01Z</dcterms:modified>
</cp:coreProperties>
</file>