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X44" i="1"/>
  <c r="W44"/>
  <c r="T44"/>
  <c r="X42" l="1"/>
  <c r="W42"/>
  <c r="W39" s="1"/>
  <c r="T42"/>
  <c r="F42"/>
  <c r="X16"/>
  <c r="W16"/>
  <c r="U24"/>
  <c r="V24"/>
  <c r="W24"/>
  <c r="X24"/>
  <c r="T16"/>
  <c r="T24"/>
  <c r="T28"/>
  <c r="U44"/>
  <c r="V44"/>
  <c r="T39"/>
  <c r="X39" l="1"/>
  <c r="T23"/>
  <c r="T27"/>
  <c r="X28"/>
  <c r="X27" s="1"/>
  <c r="W28"/>
  <c r="W27" s="1"/>
  <c r="X23"/>
  <c r="W23"/>
  <c r="T15"/>
  <c r="X15"/>
  <c r="W15"/>
  <c r="X12"/>
  <c r="X11" s="1"/>
  <c r="W12"/>
  <c r="W11" s="1"/>
  <c r="T12"/>
  <c r="T11" s="1"/>
  <c r="T10" l="1"/>
  <c r="X10"/>
  <c r="W10"/>
</calcChain>
</file>

<file path=xl/sharedStrings.xml><?xml version="1.0" encoding="utf-8"?>
<sst xmlns="http://schemas.openxmlformats.org/spreadsheetml/2006/main" count="139" uniqueCount="88">
  <si>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</si>
  <si>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</si>
  <si>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</si>
  <si>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</si>
  <si>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</si>
  <si>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02 0 00 S3850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</si>
  <si>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</si>
  <si>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</si>
  <si>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</si>
  <si>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200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</si>
  <si>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</si>
  <si>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</si>
  <si>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</si>
  <si>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</si>
  <si>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</si>
  <si>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</si>
  <si>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</si>
  <si>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</si>
  <si>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</si>
  <si>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</si>
  <si>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</si>
  <si>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</si>
  <si>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</si>
  <si>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</si>
  <si>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</si>
  <si>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</si>
  <si>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</si>
  <si>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</si>
  <si>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</si>
  <si>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</si>
  <si>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</si>
  <si>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</si>
  <si>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</si>
  <si>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</si>
  <si>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</si>
  <si>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</si>
  <si>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</si>
  <si>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</si>
  <si>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</si>
  <si>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</si>
  <si>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</si>
  <si>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</si>
  <si>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</si>
  <si>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</si>
  <si>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</si>
  <si>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</si>
  <si>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</si>
  <si>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</si>
  <si>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</si>
  <si>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</si>
  <si>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</si>
  <si>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</si>
  <si>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</si>
  <si>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</si>
  <si>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</si>
  <si>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</si>
  <si>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</si>
  <si>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</si>
  <si>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</si>
  <si>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</si>
  <si>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</si>
  <si>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>Расходы на повышение заработной платы и софинансирования  в рамках муниципальной программы Зазерского сельского поселения"Развитие культуры" ( Субсидий бюджетным, учреждениям)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</si>
  <si>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</si>
  <si>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240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</si>
  <si>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</si>
  <si>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</si>
  <si>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</si>
  <si>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</si>
  <si>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</si>
  <si>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</si>
  <si>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</si>
  <si>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</si>
  <si>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</si>
  <si>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</si>
  <si>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</si>
  <si>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</si>
  <si>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</si>
  <si>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</si>
  <si>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бюджета Зазерского сельского поселения Тацинского района на 2019 год и на плановый период 2020 и 2021 годов</t>
  </si>
  <si>
    <t xml:space="preserve">к   проекту решения Собрания депутатов Зазерского сельского поселения  от__  ____ 2018г. № ___   "О бюджете Зазерского сельского поселения Тацинского района                  на 2019 год плановый период  2020-2021г.г..                </t>
  </si>
  <si>
    <t>Обеспечение проведения выборов и референдумов</t>
  </si>
  <si>
    <t>99 3 00 00000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</si>
  <si>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</si>
  <si>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</si>
  <si>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07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</si>
  <si>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</si>
  <si>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</si>
  <si>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>Приложение №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</si>
</sst>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6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5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10" fillId="2" borderId="2" xfId="0" applyNumberFormat="1" applyFont="1" applyFill="1" applyBorder="1" applyAlignment="1">
      <alignment horizontal="right" vertical="center" wrapText="1"/>
    </xf>
    <xf numFmtId="165" fontId="9" fillId="3" borderId="2" xfId="0" applyNumberFormat="1" applyFont="1" applyFill="1" applyBorder="1" applyAlignment="1">
      <alignment horizontal="right" vertical="top" wrapText="1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left" vertical="top" wrapText="1"/>
    </xf>
    <xf numFmtId="0" fontId="9" fillId="3" borderId="2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64" fontId="4" fillId="0" borderId="3" xfId="0" applyNumberFormat="1" applyFont="1" applyBorder="1" applyAlignment="1" applyProtection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49" fontId="3" fillId="3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righ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4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Border="1" applyAlignment="1">
      <alignment horizontal="left" vertical="top" wrapText="1"/>
    </xf>
    <xf numFmtId="165" fontId="7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9"/>
  <sheetViews>
    <sheetView tabSelected="1" workbookViewId="0">
      <selection activeCell="A4" sqref="A4:X4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29"/>
      <c r="B1" s="55"/>
      <c r="C1" s="55"/>
      <c r="D1" s="55"/>
      <c r="E1" s="55"/>
      <c r="F1" s="55"/>
      <c r="G1" s="30"/>
      <c r="H1" s="28" t="s">
        <v>66</v>
      </c>
      <c r="I1" s="29"/>
      <c r="J1" s="55"/>
      <c r="K1" s="55"/>
      <c r="L1" s="55"/>
      <c r="M1" s="55"/>
      <c r="N1" s="55"/>
      <c r="O1" s="30"/>
      <c r="P1" s="28" t="s">
        <v>66</v>
      </c>
      <c r="Q1" s="29"/>
      <c r="R1" s="55"/>
      <c r="S1" s="55"/>
      <c r="T1" s="55"/>
      <c r="U1" s="55"/>
      <c r="V1" s="55"/>
      <c r="W1" s="30"/>
      <c r="X1" s="28" t="s">
        <v>87</v>
      </c>
    </row>
    <row r="2" spans="1:24" ht="45" customHeight="1">
      <c r="A2" s="56" t="s">
        <v>79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ht="2.2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</row>
    <row r="4" spans="1:24" ht="21" customHeight="1">
      <c r="A4" s="54" t="s">
        <v>67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</row>
    <row r="5" spans="1:24" ht="18" customHeight="1">
      <c r="A5" s="54" t="s">
        <v>68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</row>
    <row r="6" spans="1:24" ht="19.5" customHeight="1">
      <c r="A6" s="54" t="s">
        <v>69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1:24" ht="18" customHeight="1">
      <c r="A7" s="54" t="s">
        <v>70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</row>
    <row r="8" spans="1:24" ht="15.75" hidden="1" customHeight="1">
      <c r="A8" s="39" t="s">
        <v>71</v>
      </c>
      <c r="B8" s="39"/>
      <c r="C8" s="39"/>
      <c r="D8" s="39"/>
      <c r="E8" s="39"/>
      <c r="F8" s="39"/>
      <c r="G8" s="39"/>
      <c r="H8" s="39"/>
      <c r="I8" s="39" t="s">
        <v>71</v>
      </c>
      <c r="J8" s="39"/>
      <c r="K8" s="39"/>
      <c r="L8" s="39"/>
      <c r="M8" s="39"/>
      <c r="N8" s="39"/>
      <c r="O8" s="39"/>
      <c r="P8" s="39"/>
      <c r="Q8" s="39" t="s">
        <v>71</v>
      </c>
      <c r="R8" s="39"/>
      <c r="S8" s="39"/>
      <c r="T8" s="39"/>
      <c r="U8" s="39"/>
      <c r="V8" s="39"/>
      <c r="W8" s="39"/>
      <c r="X8" s="39"/>
    </row>
    <row r="9" spans="1:24" ht="21" customHeight="1">
      <c r="A9" s="54" t="s">
        <v>78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</row>
    <row r="10" spans="1:24" ht="30" customHeight="1">
      <c r="A10" s="32" t="s">
        <v>60</v>
      </c>
      <c r="B10" s="2"/>
      <c r="C10" s="2"/>
      <c r="D10" s="2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3">
        <f>T11+T15+T20+T23+T27+T39</f>
        <v>6869.7000000000007</v>
      </c>
      <c r="U10" s="34"/>
      <c r="V10" s="34"/>
      <c r="W10" s="33">
        <f>W11+W15+W20+W23+W27+W39</f>
        <v>7029.4000000000005</v>
      </c>
      <c r="X10" s="33">
        <f>X11+X15+X20+X23+X27+X39</f>
        <v>7259.6</v>
      </c>
    </row>
    <row r="11" spans="1:24" ht="33.4" customHeight="1">
      <c r="A11" s="8" t="s">
        <v>0</v>
      </c>
      <c r="B11" s="9" t="s">
        <v>1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9"/>
      <c r="S11" s="9"/>
      <c r="T11" s="6">
        <f>T12</f>
        <v>1126</v>
      </c>
      <c r="U11" s="6"/>
      <c r="V11" s="6"/>
      <c r="W11" s="6">
        <f>W12</f>
        <v>1157.9000000000001</v>
      </c>
      <c r="X11" s="6">
        <f>X12</f>
        <v>1200.6000000000001</v>
      </c>
    </row>
    <row r="12" spans="1:24" ht="39" customHeight="1">
      <c r="A12" s="36" t="s">
        <v>0</v>
      </c>
      <c r="B12" s="37" t="s">
        <v>1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9"/>
      <c r="S12" s="9"/>
      <c r="T12" s="6">
        <f>T13+T14</f>
        <v>1126</v>
      </c>
      <c r="U12" s="6"/>
      <c r="V12" s="6"/>
      <c r="W12" s="6">
        <f>W13+W14</f>
        <v>1157.9000000000001</v>
      </c>
      <c r="X12" s="6">
        <f>X13+X14</f>
        <v>1200.6000000000001</v>
      </c>
    </row>
    <row r="13" spans="1:24" ht="64.5" customHeight="1">
      <c r="A13" s="13" t="s">
        <v>59</v>
      </c>
      <c r="B13" s="14" t="s">
        <v>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>
        <v>610</v>
      </c>
      <c r="R13" s="14" t="s">
        <v>3</v>
      </c>
      <c r="S13" s="14" t="s">
        <v>4</v>
      </c>
      <c r="T13" s="16">
        <v>1058.5999999999999</v>
      </c>
      <c r="U13" s="16"/>
      <c r="V13" s="16"/>
      <c r="W13" s="16">
        <v>1154.5</v>
      </c>
      <c r="X13" s="16">
        <v>1197.2</v>
      </c>
    </row>
    <row r="14" spans="1:24" ht="66.95" customHeight="1">
      <c r="A14" s="17" t="s">
        <v>61</v>
      </c>
      <c r="B14" s="14" t="s">
        <v>5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5">
        <v>610</v>
      </c>
      <c r="R14" s="14" t="s">
        <v>3</v>
      </c>
      <c r="S14" s="14" t="s">
        <v>4</v>
      </c>
      <c r="T14" s="16">
        <v>67.400000000000006</v>
      </c>
      <c r="U14" s="16"/>
      <c r="V14" s="16"/>
      <c r="W14" s="16">
        <v>3.4</v>
      </c>
      <c r="X14" s="16">
        <v>3.4</v>
      </c>
    </row>
    <row r="15" spans="1:24" ht="66.95" customHeight="1">
      <c r="A15" s="8" t="s">
        <v>6</v>
      </c>
      <c r="B15" s="9" t="s">
        <v>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  <c r="R15" s="9"/>
      <c r="S15" s="9"/>
      <c r="T15" s="5">
        <f>T16</f>
        <v>42.400000000000006</v>
      </c>
      <c r="U15" s="5"/>
      <c r="V15" s="5"/>
      <c r="W15" s="5">
        <f>W16</f>
        <v>67.900000000000006</v>
      </c>
      <c r="X15" s="5">
        <f>X16</f>
        <v>68.400000000000006</v>
      </c>
    </row>
    <row r="16" spans="1:24" ht="63.75" customHeight="1">
      <c r="A16" s="36" t="s">
        <v>6</v>
      </c>
      <c r="B16" s="37" t="s">
        <v>7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8"/>
      <c r="R16" s="37"/>
      <c r="S16" s="12"/>
      <c r="T16" s="35">
        <f>T17+T19+T18</f>
        <v>42.400000000000006</v>
      </c>
      <c r="U16" s="35"/>
      <c r="V16" s="35"/>
      <c r="W16" s="35">
        <f>W17+W19+W18</f>
        <v>67.900000000000006</v>
      </c>
      <c r="X16" s="35">
        <f>X17+X19+X18</f>
        <v>68.400000000000006</v>
      </c>
    </row>
    <row r="17" spans="1:29" ht="88.5" customHeight="1">
      <c r="A17" s="13" t="s">
        <v>62</v>
      </c>
      <c r="B17" s="14" t="s">
        <v>8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5">
        <v>240</v>
      </c>
      <c r="R17" s="14" t="s">
        <v>10</v>
      </c>
      <c r="S17" s="14" t="s">
        <v>11</v>
      </c>
      <c r="T17" s="16">
        <v>1.5</v>
      </c>
      <c r="U17" s="16"/>
      <c r="V17" s="16"/>
      <c r="W17" s="16">
        <v>1.5</v>
      </c>
      <c r="X17" s="16">
        <v>1.5</v>
      </c>
    </row>
    <row r="18" spans="1:29" ht="99.75" customHeight="1">
      <c r="A18" s="40" t="s">
        <v>75</v>
      </c>
      <c r="B18" s="41" t="s">
        <v>76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>
        <v>240</v>
      </c>
      <c r="R18" s="14" t="s">
        <v>10</v>
      </c>
      <c r="S18" s="14" t="s">
        <v>11</v>
      </c>
      <c r="T18" s="42">
        <v>35.200000000000003</v>
      </c>
      <c r="U18" s="42"/>
      <c r="V18" s="42"/>
      <c r="W18" s="42">
        <v>60.5</v>
      </c>
      <c r="X18" s="42">
        <v>60.7</v>
      </c>
    </row>
    <row r="19" spans="1:29" ht="127.5" customHeight="1">
      <c r="A19" s="20" t="s">
        <v>13</v>
      </c>
      <c r="B19" s="14" t="s">
        <v>12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5">
        <v>540</v>
      </c>
      <c r="R19" s="14" t="s">
        <v>10</v>
      </c>
      <c r="S19" s="14" t="s">
        <v>14</v>
      </c>
      <c r="T19" s="16">
        <v>5.7</v>
      </c>
      <c r="U19" s="16"/>
      <c r="V19" s="16"/>
      <c r="W19" s="16">
        <v>5.9</v>
      </c>
      <c r="X19" s="16">
        <v>6.2</v>
      </c>
    </row>
    <row r="20" spans="1:29" ht="53.25" customHeight="1">
      <c r="A20" s="8" t="s">
        <v>15</v>
      </c>
      <c r="B20" s="9" t="s">
        <v>16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35">
        <v>5</v>
      </c>
      <c r="U20" s="35"/>
      <c r="V20" s="35"/>
      <c r="W20" s="35">
        <v>5</v>
      </c>
      <c r="X20" s="35">
        <v>5</v>
      </c>
    </row>
    <row r="21" spans="1:29" ht="49.5" customHeight="1">
      <c r="A21" s="21" t="s">
        <v>15</v>
      </c>
      <c r="B21" s="9" t="s">
        <v>16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  <c r="R21" s="9"/>
      <c r="S21" s="9"/>
      <c r="T21" s="16">
        <v>5</v>
      </c>
      <c r="U21" s="16"/>
      <c r="V21" s="16"/>
      <c r="W21" s="16">
        <v>5</v>
      </c>
      <c r="X21" s="16">
        <v>5</v>
      </c>
    </row>
    <row r="22" spans="1:29" ht="89.25" customHeight="1">
      <c r="A22" s="13" t="s">
        <v>17</v>
      </c>
      <c r="B22" s="14" t="s">
        <v>18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5" t="s">
        <v>9</v>
      </c>
      <c r="R22" s="14" t="s">
        <v>10</v>
      </c>
      <c r="S22" s="14" t="s">
        <v>19</v>
      </c>
      <c r="T22" s="16">
        <v>5</v>
      </c>
      <c r="U22" s="16"/>
      <c r="V22" s="16"/>
      <c r="W22" s="16">
        <v>5</v>
      </c>
      <c r="X22" s="16">
        <v>5</v>
      </c>
    </row>
    <row r="23" spans="1:29" ht="33.4" customHeight="1">
      <c r="A23" s="21" t="s">
        <v>20</v>
      </c>
      <c r="B23" s="22" t="s">
        <v>21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  <c r="R23" s="9"/>
      <c r="S23" s="9"/>
      <c r="T23" s="5">
        <f>T24</f>
        <v>1254.5999999999999</v>
      </c>
      <c r="U23" s="5"/>
      <c r="V23" s="5"/>
      <c r="W23" s="5">
        <f>W24</f>
        <v>1366.8</v>
      </c>
      <c r="X23" s="5">
        <f>X24</f>
        <v>1399.4</v>
      </c>
    </row>
    <row r="24" spans="1:29" ht="45" customHeight="1">
      <c r="A24" s="21" t="s">
        <v>20</v>
      </c>
      <c r="B24" s="9" t="s">
        <v>21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0"/>
      <c r="R24" s="9"/>
      <c r="S24" s="9"/>
      <c r="T24" s="5">
        <f>T25+T26</f>
        <v>1254.5999999999999</v>
      </c>
      <c r="U24" s="5">
        <f t="shared" ref="U24:X24" si="0">U25+U26</f>
        <v>0</v>
      </c>
      <c r="V24" s="5">
        <f t="shared" si="0"/>
        <v>0</v>
      </c>
      <c r="W24" s="5">
        <f t="shared" si="0"/>
        <v>1366.8</v>
      </c>
      <c r="X24" s="5">
        <f t="shared" si="0"/>
        <v>1399.4</v>
      </c>
    </row>
    <row r="25" spans="1:29" ht="77.25" customHeight="1">
      <c r="A25" s="44" t="s">
        <v>22</v>
      </c>
      <c r="B25" s="14" t="s">
        <v>23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>
        <v>240</v>
      </c>
      <c r="R25" s="14" t="s">
        <v>24</v>
      </c>
      <c r="S25" s="14" t="s">
        <v>10</v>
      </c>
      <c r="T25" s="16">
        <v>409</v>
      </c>
      <c r="U25" s="16"/>
      <c r="V25" s="16"/>
      <c r="W25" s="16">
        <v>529.4</v>
      </c>
      <c r="X25" s="16">
        <v>550.5</v>
      </c>
    </row>
    <row r="26" spans="1:29" ht="90" customHeight="1">
      <c r="A26" s="44" t="s">
        <v>77</v>
      </c>
      <c r="B26" s="7" t="s">
        <v>25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5">
        <v>240</v>
      </c>
      <c r="R26" s="14" t="s">
        <v>24</v>
      </c>
      <c r="S26" s="7" t="s">
        <v>10</v>
      </c>
      <c r="T26" s="16">
        <v>845.6</v>
      </c>
      <c r="U26" s="16"/>
      <c r="V26" s="16"/>
      <c r="W26" s="16">
        <v>837.4</v>
      </c>
      <c r="X26" s="16">
        <v>848.9</v>
      </c>
    </row>
    <row r="27" spans="1:29" ht="33.4" customHeight="1">
      <c r="A27" s="21" t="s">
        <v>26</v>
      </c>
      <c r="B27" s="9" t="s">
        <v>27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  <c r="R27" s="9"/>
      <c r="S27" s="9"/>
      <c r="T27" s="5">
        <f>T28</f>
        <v>4258.9000000000005</v>
      </c>
      <c r="U27" s="5"/>
      <c r="V27" s="5"/>
      <c r="W27" s="5">
        <f>W28</f>
        <v>4318.4000000000005</v>
      </c>
      <c r="X27" s="5">
        <f>X28</f>
        <v>4315.8</v>
      </c>
    </row>
    <row r="28" spans="1:29" ht="33.4" customHeight="1">
      <c r="A28" s="21" t="s">
        <v>28</v>
      </c>
      <c r="B28" s="9" t="s">
        <v>29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  <c r="R28" s="9"/>
      <c r="S28" s="9"/>
      <c r="T28" s="5">
        <f>T29+T30+T31+T32+T33+T34+T35+T36+T37+T38</f>
        <v>4258.9000000000005</v>
      </c>
      <c r="U28" s="5"/>
      <c r="V28" s="5"/>
      <c r="W28" s="5">
        <f>W29+W30+W32+W33+W34+W36+W37+W38+W31+W35</f>
        <v>4318.4000000000005</v>
      </c>
      <c r="X28" s="5">
        <f>X29+X30+X31+X32+X33+X34+X36+X37+X38+X35</f>
        <v>4315.8</v>
      </c>
    </row>
    <row r="29" spans="1:29" ht="76.5" customHeight="1">
      <c r="A29" s="20" t="s">
        <v>30</v>
      </c>
      <c r="B29" s="14" t="s">
        <v>31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>
        <v>120</v>
      </c>
      <c r="R29" s="14" t="s">
        <v>4</v>
      </c>
      <c r="S29" s="14" t="s">
        <v>32</v>
      </c>
      <c r="T29" s="16">
        <v>3392.9</v>
      </c>
      <c r="U29" s="16"/>
      <c r="V29" s="16"/>
      <c r="W29" s="16">
        <v>3452.6</v>
      </c>
      <c r="X29" s="16">
        <v>3502.8</v>
      </c>
    </row>
    <row r="30" spans="1:29" ht="82.5" customHeight="1">
      <c r="A30" s="20" t="s">
        <v>57</v>
      </c>
      <c r="B30" s="14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>
        <v>240</v>
      </c>
      <c r="R30" s="14" t="s">
        <v>4</v>
      </c>
      <c r="S30" s="14" t="s">
        <v>32</v>
      </c>
      <c r="T30" s="16">
        <v>686.9</v>
      </c>
      <c r="U30" s="16"/>
      <c r="V30" s="16"/>
      <c r="W30" s="16">
        <v>680.5</v>
      </c>
      <c r="X30" s="16">
        <v>707.3</v>
      </c>
    </row>
    <row r="31" spans="1:29" ht="93" customHeight="1">
      <c r="A31" s="20" t="s">
        <v>34</v>
      </c>
      <c r="B31" s="14" t="s">
        <v>33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>
        <v>850</v>
      </c>
      <c r="R31" s="14" t="s">
        <v>4</v>
      </c>
      <c r="S31" s="14" t="s">
        <v>32</v>
      </c>
      <c r="T31" s="16">
        <v>22</v>
      </c>
      <c r="U31" s="16"/>
      <c r="V31" s="16"/>
      <c r="W31" s="16">
        <v>22</v>
      </c>
      <c r="X31" s="16">
        <v>22</v>
      </c>
      <c r="AC31" s="43"/>
    </row>
    <row r="32" spans="1:29" ht="83.65" customHeight="1">
      <c r="A32" s="24" t="s">
        <v>36</v>
      </c>
      <c r="B32" s="14" t="s">
        <v>35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5">
        <v>240</v>
      </c>
      <c r="R32" s="14" t="s">
        <v>4</v>
      </c>
      <c r="S32" s="14" t="s">
        <v>37</v>
      </c>
      <c r="T32" s="16">
        <v>9</v>
      </c>
      <c r="U32" s="16"/>
      <c r="V32" s="16"/>
      <c r="W32" s="16">
        <v>9.5</v>
      </c>
      <c r="X32" s="16">
        <v>10</v>
      </c>
    </row>
    <row r="33" spans="1:24" ht="83.65" customHeight="1">
      <c r="A33" s="20" t="s">
        <v>58</v>
      </c>
      <c r="B33" s="14" t="s">
        <v>38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5">
        <v>120</v>
      </c>
      <c r="R33" s="14" t="s">
        <v>39</v>
      </c>
      <c r="S33" s="14" t="s">
        <v>10</v>
      </c>
      <c r="T33" s="16">
        <v>71.7</v>
      </c>
      <c r="U33" s="16"/>
      <c r="V33" s="16"/>
      <c r="W33" s="16">
        <v>73.599999999999994</v>
      </c>
      <c r="X33" s="16">
        <v>0</v>
      </c>
    </row>
    <row r="34" spans="1:24" ht="83.65" customHeight="1">
      <c r="A34" s="20" t="s">
        <v>58</v>
      </c>
      <c r="B34" s="14" t="s">
        <v>38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>
        <v>240</v>
      </c>
      <c r="R34" s="14" t="s">
        <v>39</v>
      </c>
      <c r="S34" s="14" t="s">
        <v>10</v>
      </c>
      <c r="T34" s="16">
        <v>4.8</v>
      </c>
      <c r="U34" s="16"/>
      <c r="V34" s="16"/>
      <c r="W34" s="16">
        <v>5.7</v>
      </c>
      <c r="X34" s="16">
        <v>0</v>
      </c>
    </row>
    <row r="35" spans="1:24" ht="124.5" customHeight="1">
      <c r="A35" s="23" t="s">
        <v>64</v>
      </c>
      <c r="B35" s="7" t="s">
        <v>65</v>
      </c>
      <c r="C35" s="7" t="s">
        <v>32</v>
      </c>
      <c r="D35" s="7" t="s">
        <v>65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 t="s">
        <v>63</v>
      </c>
      <c r="R35" s="14" t="s">
        <v>4</v>
      </c>
      <c r="S35" s="14" t="s">
        <v>32</v>
      </c>
      <c r="T35" s="3">
        <v>0.2</v>
      </c>
      <c r="U35" s="4"/>
      <c r="V35" s="4"/>
      <c r="W35" s="3">
        <v>0.2</v>
      </c>
      <c r="X35" s="3">
        <v>0.2</v>
      </c>
    </row>
    <row r="36" spans="1:24" ht="103.5" customHeight="1">
      <c r="A36" s="20" t="s">
        <v>41</v>
      </c>
      <c r="B36" s="14" t="s">
        <v>40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>
        <v>120</v>
      </c>
      <c r="R36" s="14" t="s">
        <v>4</v>
      </c>
      <c r="S36" s="7" t="s">
        <v>32</v>
      </c>
      <c r="T36" s="16">
        <v>3.3</v>
      </c>
      <c r="U36" s="16"/>
      <c r="V36" s="16"/>
      <c r="W36" s="16">
        <v>3.3</v>
      </c>
      <c r="X36" s="16">
        <v>0</v>
      </c>
    </row>
    <row r="37" spans="1:24" ht="80.25" customHeight="1">
      <c r="A37" s="20" t="s">
        <v>43</v>
      </c>
      <c r="B37" s="14" t="s">
        <v>42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5">
        <v>240</v>
      </c>
      <c r="R37" s="14" t="s">
        <v>4</v>
      </c>
      <c r="S37" s="14" t="s">
        <v>37</v>
      </c>
      <c r="T37" s="16">
        <v>62.1</v>
      </c>
      <c r="U37" s="16"/>
      <c r="V37" s="16"/>
      <c r="W37" s="16">
        <v>65</v>
      </c>
      <c r="X37" s="16">
        <v>67.5</v>
      </c>
    </row>
    <row r="38" spans="1:24" ht="83.65" customHeight="1">
      <c r="A38" s="24" t="s">
        <v>44</v>
      </c>
      <c r="B38" s="14" t="s">
        <v>42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5">
        <v>850</v>
      </c>
      <c r="R38" s="14" t="s">
        <v>4</v>
      </c>
      <c r="S38" s="14" t="s">
        <v>37</v>
      </c>
      <c r="T38" s="16">
        <v>6</v>
      </c>
      <c r="U38" s="16"/>
      <c r="V38" s="16"/>
      <c r="W38" s="16">
        <v>6</v>
      </c>
      <c r="X38" s="16">
        <v>6</v>
      </c>
    </row>
    <row r="39" spans="1:24" ht="33.4" customHeight="1">
      <c r="A39" s="21" t="s">
        <v>45</v>
      </c>
      <c r="B39" s="9" t="s">
        <v>46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5">
        <f>T40+T44+T42</f>
        <v>182.79999999999998</v>
      </c>
      <c r="U39" s="5"/>
      <c r="V39" s="5"/>
      <c r="W39" s="5">
        <f>W40+W44+W42</f>
        <v>113.4</v>
      </c>
      <c r="X39" s="5">
        <f>X40+X44+X42</f>
        <v>270.39999999999998</v>
      </c>
    </row>
    <row r="40" spans="1:24" ht="33.4" customHeight="1">
      <c r="A40" s="21" t="s">
        <v>47</v>
      </c>
      <c r="B40" s="9" t="s">
        <v>48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0"/>
      <c r="R40" s="9"/>
      <c r="S40" s="9"/>
      <c r="T40" s="5">
        <v>20</v>
      </c>
      <c r="U40" s="5"/>
      <c r="V40" s="5"/>
      <c r="W40" s="5">
        <v>10</v>
      </c>
      <c r="X40" s="5">
        <v>10</v>
      </c>
    </row>
    <row r="41" spans="1:24" ht="83.65" customHeight="1">
      <c r="A41" s="11" t="s">
        <v>49</v>
      </c>
      <c r="B41" s="12" t="s">
        <v>50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8">
        <v>870</v>
      </c>
      <c r="R41" s="14" t="s">
        <v>4</v>
      </c>
      <c r="S41" s="14" t="s">
        <v>51</v>
      </c>
      <c r="T41" s="19">
        <v>20</v>
      </c>
      <c r="U41" s="19"/>
      <c r="V41" s="19"/>
      <c r="W41" s="19">
        <v>10</v>
      </c>
      <c r="X41" s="19">
        <v>10</v>
      </c>
    </row>
    <row r="42" spans="1:24" ht="29.25" customHeight="1">
      <c r="A42" s="50" t="s">
        <v>80</v>
      </c>
      <c r="B42" s="32" t="s">
        <v>81</v>
      </c>
      <c r="C42" s="2"/>
      <c r="D42" s="2"/>
      <c r="E42" s="2"/>
      <c r="F42" s="51">
        <f>F43</f>
        <v>171.7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38"/>
      <c r="R42" s="9"/>
      <c r="S42" s="9"/>
      <c r="T42" s="35">
        <f>T43</f>
        <v>0</v>
      </c>
      <c r="U42" s="35"/>
      <c r="V42" s="35"/>
      <c r="W42" s="35">
        <f>W43</f>
        <v>0</v>
      </c>
      <c r="X42" s="35">
        <f>X43</f>
        <v>226.2</v>
      </c>
    </row>
    <row r="43" spans="1:24" ht="50.25" customHeight="1">
      <c r="A43" s="49" t="s">
        <v>82</v>
      </c>
      <c r="B43" s="48" t="s">
        <v>83</v>
      </c>
      <c r="C43" s="45">
        <v>880</v>
      </c>
      <c r="D43" s="45" t="s">
        <v>4</v>
      </c>
      <c r="E43" s="47" t="s">
        <v>84</v>
      </c>
      <c r="F43" s="46">
        <v>171.7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45">
        <v>880</v>
      </c>
      <c r="R43" s="45" t="s">
        <v>4</v>
      </c>
      <c r="S43" s="47" t="s">
        <v>84</v>
      </c>
      <c r="T43" s="53">
        <v>0</v>
      </c>
      <c r="U43" s="19"/>
      <c r="V43" s="19"/>
      <c r="W43" s="19">
        <v>0</v>
      </c>
      <c r="X43" s="19">
        <v>226.2</v>
      </c>
    </row>
    <row r="44" spans="1:24" ht="33.4" customHeight="1">
      <c r="A44" s="21" t="s">
        <v>52</v>
      </c>
      <c r="B44" s="9" t="s">
        <v>53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0"/>
      <c r="R44" s="9"/>
      <c r="S44" s="9"/>
      <c r="T44" s="5">
        <f>+T45+T46+T47</f>
        <v>162.79999999999998</v>
      </c>
      <c r="U44" s="5">
        <f>+U45+U46</f>
        <v>0</v>
      </c>
      <c r="V44" s="5">
        <f>+V45+V46</f>
        <v>0</v>
      </c>
      <c r="W44" s="5">
        <f>+W45+W46+W47</f>
        <v>103.4</v>
      </c>
      <c r="X44" s="5">
        <f>+X45+X46+X47</f>
        <v>34.200000000000003</v>
      </c>
    </row>
    <row r="45" spans="1:24" ht="93" customHeight="1">
      <c r="A45" s="31" t="s">
        <v>72</v>
      </c>
      <c r="B45" s="14" t="s">
        <v>73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8">
        <v>240</v>
      </c>
      <c r="R45" s="12" t="s">
        <v>32</v>
      </c>
      <c r="S45" s="12" t="s">
        <v>74</v>
      </c>
      <c r="T45" s="19">
        <v>128.69999999999999</v>
      </c>
      <c r="U45" s="19"/>
      <c r="V45" s="19"/>
      <c r="W45" s="19">
        <v>69.3</v>
      </c>
      <c r="X45" s="19">
        <v>0</v>
      </c>
    </row>
    <row r="46" spans="1:24" ht="84" customHeight="1">
      <c r="A46" s="25" t="s">
        <v>54</v>
      </c>
      <c r="B46" s="12" t="s">
        <v>55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8">
        <v>540</v>
      </c>
      <c r="R46" s="12" t="s">
        <v>4</v>
      </c>
      <c r="S46" s="12" t="s">
        <v>56</v>
      </c>
      <c r="T46" s="19">
        <v>17</v>
      </c>
      <c r="U46" s="19"/>
      <c r="V46" s="19"/>
      <c r="W46" s="19">
        <v>17</v>
      </c>
      <c r="X46" s="19">
        <v>17.100000000000001</v>
      </c>
    </row>
    <row r="47" spans="1:24" ht="84" customHeight="1">
      <c r="A47" s="52" t="s">
        <v>85</v>
      </c>
      <c r="B47" s="12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8">
        <v>540</v>
      </c>
      <c r="R47" s="12" t="s">
        <v>4</v>
      </c>
      <c r="S47" s="12" t="s">
        <v>56</v>
      </c>
      <c r="T47" s="19">
        <v>17.100000000000001</v>
      </c>
      <c r="U47" s="19"/>
      <c r="V47" s="19"/>
      <c r="W47" s="19">
        <v>17.100000000000001</v>
      </c>
      <c r="X47" s="19">
        <v>17.100000000000001</v>
      </c>
    </row>
    <row r="48" spans="1:24" ht="1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7"/>
      <c r="U48" s="27"/>
      <c r="V48" s="27"/>
      <c r="W48" s="27"/>
      <c r="X48" s="27"/>
    </row>
    <row r="49" spans="20:24" ht="14.45" customHeight="1">
      <c r="T49" s="26"/>
      <c r="U49" s="26"/>
      <c r="V49" s="26"/>
      <c r="W49" s="26"/>
      <c r="X49" s="26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2018-11-13T15:14:19Z</cp:lastPrinted>
  <dcterms:created xsi:type="dcterms:W3CDTF">2018-04-03T09:32:01Z</dcterms:created>
  <dcterms:modified xsi:type="dcterms:W3CDTF">2018-11-14T09:08:48Z</dcterms:modified>
</cp:coreProperties>
</file>