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Q22" i="2"/>
  <c r="N22"/>
  <c r="P22" l="1"/>
  <c r="R22"/>
  <c r="T22"/>
  <c r="U22"/>
  <c r="V22"/>
  <c r="X22"/>
  <c r="Y22"/>
  <c r="Z22"/>
  <c r="W15"/>
  <c r="W22" s="1"/>
  <c r="S15"/>
  <c r="S22" s="1"/>
</calcChain>
</file>

<file path=xl/sharedStrings.xml><?xml version="1.0" encoding="utf-8"?>
<sst xmlns="http://schemas.openxmlformats.org/spreadsheetml/2006/main" count="155" uniqueCount="77">
  <si>
    <t>№ п/п</t>
  </si>
  <si>
    <t>Классификация доходов</t>
  </si>
  <si>
    <t>Классификация расходов</t>
  </si>
  <si>
    <t>Мин</t>
  </si>
  <si>
    <t>ЦСР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</si>
  <si>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</si>
  <si>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</si>
  <si>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</si>
  <si>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</si>
  <si>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</si>
  <si>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</si>
  <si>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</si>
  <si>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</si>
  <si>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</si>
  <si>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</si>
  <si>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</si>
  <si>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</si>
  <si>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951</t>
  </si>
  <si>
    <t>2</t>
  </si>
  <si>
    <t>02</t>
  </si>
  <si>
    <t>10</t>
  </si>
  <si>
    <t>0000</t>
  </si>
  <si>
    <t>151</t>
  </si>
  <si>
    <t>0801</t>
  </si>
  <si>
    <t>49999</t>
  </si>
  <si>
    <t>02000S3850</t>
  </si>
  <si>
    <t>0104</t>
  </si>
  <si>
    <t>8920085410</t>
  </si>
  <si>
    <t>121</t>
  </si>
  <si>
    <t>Расходы на софинансирование  повышения оплаты труда работникам учреждений культуры Зазерского сельского поселения в рамках муниципальной программы Зазерского  сельского поселения "Развитие культуры" (Субсидии бюджетным учреждениям)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</si>
  <si>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Зазерского сельского поселения</t>
  </si>
  <si>
    <t>2019 год</t>
  </si>
  <si>
    <t>16</t>
  </si>
  <si>
    <t>17</t>
  </si>
  <si>
    <t>(тыс. руб.)</t>
  </si>
  <si>
    <t>Наименование  межбюджетных трансфертов</t>
  </si>
  <si>
    <t>2018 год</t>
  </si>
  <si>
    <t>2020 год</t>
  </si>
  <si>
    <t>Р, ПР</t>
  </si>
  <si>
    <t xml:space="preserve">ВР
</t>
  </si>
  <si>
    <t>Всего:
(100%)</t>
  </si>
  <si>
    <t xml:space="preserve">средства областного  бюджета
</t>
  </si>
  <si>
    <t xml:space="preserve">средства местного бюджета  </t>
  </si>
  <si>
    <t>иные межбюджетные трансферты из бюджета района</t>
  </si>
  <si>
    <t>средства районного бюджета из резервного фонда Администрации Тацинского района</t>
  </si>
  <si>
    <t>1</t>
  </si>
  <si>
    <t>611</t>
  </si>
  <si>
    <t>итого</t>
  </si>
  <si>
    <t>Расшифровка межбюджетных трансфертов, предоставляемых бюджету Зазерского сельского поселения Тацинского района на 2018 год и на плановый период 2019 и 2020 годов</t>
  </si>
  <si>
    <t>19</t>
  </si>
  <si>
    <t>20</t>
  </si>
  <si>
    <t>21</t>
  </si>
  <si>
    <t>22</t>
  </si>
  <si>
    <t>23</t>
  </si>
  <si>
    <t>24</t>
  </si>
  <si>
    <t>25</t>
  </si>
  <si>
    <t>26</t>
  </si>
  <si>
    <t>40014</t>
  </si>
  <si>
    <t>Расходы на осуществление полномочий в области градостроительной деятельности в рамках непрограмных расходов органов местного самоуправления  Зазерского сельского поселения</t>
  </si>
  <si>
    <t>244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</si>
  <si>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</si>
  <si>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</t>
  </si>
  <si>
    <t>240</t>
  </si>
  <si>
    <t>85010</t>
  </si>
  <si>
    <t>0503</t>
  </si>
  <si>
    <t>0700085010</t>
  </si>
  <si>
    <t>0700085180</t>
  </si>
  <si>
    <t>разработка проектно-сметной документации по капитальному ремонту гидротехнических сооружений, находящихся в муниципальной собственности, и бесхозяйных гидротехнических сооружений</t>
  </si>
  <si>
    <t>Расходы на изготовление технических паспортов на обьекты капитального строительства в рамках непрограммных расходов органов местного сомоуправления Зазерского сельского поселения  (Закупка товаров, работ и услуг для обеспечения государственных (муниципальных) нужд)</t>
  </si>
  <si>
    <t>99 9 00 85460</t>
  </si>
  <si>
    <t>99 9  00S4220</t>
  </si>
  <si>
    <t>18,0</t>
  </si>
  <si>
    <t>0412</t>
  </si>
  <si>
    <t>99 9 00 85410</t>
  </si>
  <si>
    <t>0113</t>
  </si>
  <si>
    <t xml:space="preserve">Приложение №6 </t>
  </si>
  <si>
    <t xml:space="preserve">к   решению Собрания депутатов Зазерского сельского поселения от 04.06..2018г. № 69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</si>
</sst>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/>
    <xf numFmtId="0" fontId="4" fillId="0" borderId="0" xfId="0" applyFont="1" applyAlignment="1"/>
    <xf numFmtId="0" fontId="5" fillId="0" borderId="0" xfId="0" applyFont="1" applyAlignment="1">
      <alignment horizontal="right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49" fontId="8" fillId="2" borderId="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7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0"/>
  <sheetViews>
    <sheetView tabSelected="1" zoomScale="80" zoomScaleNormal="80" workbookViewId="0">
      <selection activeCell="A2" sqref="A2:Z2"/>
    </sheetView>
  </sheetViews>
  <sheetFormatPr defaultRowHeight="15.75"/>
  <cols>
    <col min="1" max="1" width="9.140625" style="2"/>
    <col min="2" max="2" width="29" style="3" customWidth="1"/>
    <col min="3" max="3" width="7" style="4" customWidth="1"/>
    <col min="4" max="4" width="5" style="5" customWidth="1"/>
    <col min="5" max="5" width="5.85546875" style="5" customWidth="1"/>
    <col min="6" max="6" width="7.5703125" style="5" customWidth="1"/>
    <col min="7" max="7" width="5.140625" style="5" customWidth="1"/>
    <col min="8" max="8" width="5.85546875" style="5" customWidth="1"/>
    <col min="9" max="9" width="5" style="5" customWidth="1"/>
    <col min="10" max="10" width="5.5703125" style="7" customWidth="1"/>
    <col min="11" max="11" width="4.42578125" style="8" customWidth="1"/>
    <col min="12" max="12" width="10.42578125" style="8" customWidth="1"/>
    <col min="13" max="13" width="5.5703125" style="8" customWidth="1"/>
    <col min="14" max="14" width="11.5703125" style="7" customWidth="1"/>
    <col min="15" max="15" width="6.7109375" style="8" customWidth="1"/>
    <col min="16" max="16" width="5.85546875" style="8" customWidth="1"/>
    <col min="17" max="17" width="10.7109375" style="6" customWidth="1"/>
    <col min="18" max="18" width="8.42578125" style="6" customWidth="1"/>
    <col min="19" max="19" width="5.28515625" style="6" customWidth="1"/>
    <col min="20" max="20" width="5.5703125" style="6" customWidth="1"/>
    <col min="21" max="21" width="6.42578125" style="6" customWidth="1"/>
    <col min="22" max="22" width="6.5703125" style="6" customWidth="1"/>
    <col min="23" max="23" width="7.42578125" style="6" customWidth="1"/>
    <col min="24" max="24" width="5.140625" style="6" customWidth="1"/>
    <col min="25" max="26" width="7.140625" style="6" customWidth="1"/>
    <col min="27" max="16384" width="9.140625" style="6"/>
  </cols>
  <sheetData>
    <row r="1" spans="1:27" s="1" customFormat="1" ht="18.7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10"/>
      <c r="S1" s="10"/>
      <c r="T1" s="11"/>
      <c r="U1" s="11"/>
      <c r="V1" s="11"/>
      <c r="W1" s="11"/>
      <c r="X1" s="11"/>
      <c r="Y1" s="11"/>
      <c r="Z1" s="12" t="s">
        <v>75</v>
      </c>
    </row>
    <row r="2" spans="1:27" s="1" customFormat="1" ht="34.5" customHeight="1">
      <c r="A2" s="64" t="s">
        <v>76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</row>
    <row r="3" spans="1:27" s="1" customFormat="1" ht="18.7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</row>
    <row r="4" spans="1:27" s="1" customFormat="1" ht="2.2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</row>
    <row r="5" spans="1:27" hidden="1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spans="1:27" hidden="1">
      <c r="A6" s="13"/>
      <c r="B6" s="14"/>
      <c r="C6" s="15"/>
      <c r="D6" s="16"/>
      <c r="E6" s="16"/>
      <c r="F6" s="16"/>
      <c r="G6" s="16"/>
      <c r="H6" s="16"/>
      <c r="I6" s="16"/>
      <c r="J6" s="18"/>
      <c r="K6" s="19"/>
      <c r="L6" s="19"/>
      <c r="M6" s="19"/>
      <c r="N6" s="18"/>
      <c r="O6" s="19"/>
      <c r="P6" s="19"/>
      <c r="Q6" s="17"/>
      <c r="R6" s="17"/>
      <c r="S6" s="20"/>
      <c r="T6" s="17"/>
      <c r="U6" s="17"/>
      <c r="V6" s="17"/>
      <c r="W6" s="17"/>
      <c r="X6" s="17"/>
      <c r="Y6" s="17"/>
      <c r="Z6" s="17"/>
    </row>
    <row r="7" spans="1:27" ht="15.75" customHeight="1">
      <c r="A7" s="62" t="s">
        <v>48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</row>
    <row r="8" spans="1:27">
      <c r="A8" s="13"/>
      <c r="B8" s="14"/>
      <c r="C8" s="15"/>
      <c r="D8" s="16"/>
      <c r="E8" s="16"/>
      <c r="F8" s="16"/>
      <c r="G8" s="16"/>
      <c r="H8" s="16"/>
      <c r="I8" s="16"/>
      <c r="J8" s="18"/>
      <c r="K8" s="19"/>
      <c r="L8" s="19"/>
      <c r="M8" s="19"/>
      <c r="N8" s="18"/>
      <c r="O8" s="21"/>
      <c r="P8" s="21"/>
      <c r="Q8" s="17"/>
      <c r="R8" s="17"/>
      <c r="S8" s="17"/>
      <c r="T8" s="17"/>
      <c r="U8" s="17"/>
      <c r="V8" s="17"/>
      <c r="W8" s="17"/>
      <c r="X8" s="63" t="s">
        <v>34</v>
      </c>
      <c r="Y8" s="63"/>
      <c r="Z8" s="63"/>
    </row>
    <row r="9" spans="1:27" s="9" customFormat="1" ht="15.75" customHeight="1">
      <c r="A9" s="68" t="s">
        <v>0</v>
      </c>
      <c r="B9" s="69" t="s">
        <v>35</v>
      </c>
      <c r="C9" s="70" t="s">
        <v>1</v>
      </c>
      <c r="D9" s="70"/>
      <c r="E9" s="70"/>
      <c r="F9" s="70"/>
      <c r="G9" s="70"/>
      <c r="H9" s="70"/>
      <c r="I9" s="70"/>
      <c r="J9" s="69" t="s">
        <v>2</v>
      </c>
      <c r="K9" s="69"/>
      <c r="L9" s="69"/>
      <c r="M9" s="69"/>
      <c r="N9" s="65" t="s">
        <v>36</v>
      </c>
      <c r="O9" s="65"/>
      <c r="P9" s="65"/>
      <c r="Q9" s="65"/>
      <c r="R9" s="65"/>
      <c r="S9" s="65" t="s">
        <v>31</v>
      </c>
      <c r="T9" s="65"/>
      <c r="U9" s="65"/>
      <c r="V9" s="65"/>
      <c r="W9" s="65" t="s">
        <v>37</v>
      </c>
      <c r="X9" s="65"/>
      <c r="Y9" s="65"/>
      <c r="Z9" s="65"/>
    </row>
    <row r="10" spans="1:27" s="9" customFormat="1" ht="145.5" customHeight="1">
      <c r="A10" s="68"/>
      <c r="B10" s="69"/>
      <c r="C10" s="70"/>
      <c r="D10" s="70"/>
      <c r="E10" s="70"/>
      <c r="F10" s="70"/>
      <c r="G10" s="70"/>
      <c r="H10" s="70"/>
      <c r="I10" s="70"/>
      <c r="J10" s="22" t="s">
        <v>3</v>
      </c>
      <c r="K10" s="22" t="s">
        <v>38</v>
      </c>
      <c r="L10" s="22" t="s">
        <v>4</v>
      </c>
      <c r="M10" s="22" t="s">
        <v>39</v>
      </c>
      <c r="N10" s="22" t="s">
        <v>40</v>
      </c>
      <c r="O10" s="23" t="s">
        <v>41</v>
      </c>
      <c r="P10" s="23" t="s">
        <v>42</v>
      </c>
      <c r="Q10" s="24" t="s">
        <v>43</v>
      </c>
      <c r="R10" s="22" t="s">
        <v>44</v>
      </c>
      <c r="S10" s="22" t="s">
        <v>40</v>
      </c>
      <c r="T10" s="23" t="s">
        <v>41</v>
      </c>
      <c r="U10" s="23" t="s">
        <v>42</v>
      </c>
      <c r="V10" s="24" t="s">
        <v>43</v>
      </c>
      <c r="W10" s="22" t="s">
        <v>40</v>
      </c>
      <c r="X10" s="23" t="s">
        <v>41</v>
      </c>
      <c r="Y10" s="23" t="s">
        <v>42</v>
      </c>
      <c r="Z10" s="24" t="s">
        <v>43</v>
      </c>
    </row>
    <row r="11" spans="1:27" s="9" customFormat="1" ht="45.75" customHeight="1">
      <c r="A11" s="25" t="s">
        <v>45</v>
      </c>
      <c r="B11" s="22">
        <v>2</v>
      </c>
      <c r="C11" s="26" t="s">
        <v>5</v>
      </c>
      <c r="D11" s="26" t="s">
        <v>6</v>
      </c>
      <c r="E11" s="26" t="s">
        <v>7</v>
      </c>
      <c r="F11" s="26" t="s">
        <v>8</v>
      </c>
      <c r="G11" s="26" t="s">
        <v>9</v>
      </c>
      <c r="H11" s="26" t="s">
        <v>10</v>
      </c>
      <c r="I11" s="26" t="s">
        <v>11</v>
      </c>
      <c r="J11" s="26" t="s">
        <v>20</v>
      </c>
      <c r="K11" s="26" t="s">
        <v>12</v>
      </c>
      <c r="L11" s="26" t="s">
        <v>13</v>
      </c>
      <c r="M11" s="26" t="s">
        <v>14</v>
      </c>
      <c r="N11" s="26" t="s">
        <v>15</v>
      </c>
      <c r="O11" s="26" t="s">
        <v>16</v>
      </c>
      <c r="P11" s="26" t="s">
        <v>32</v>
      </c>
      <c r="Q11" s="26" t="s">
        <v>33</v>
      </c>
      <c r="R11" s="27">
        <v>18</v>
      </c>
      <c r="S11" s="26" t="s">
        <v>49</v>
      </c>
      <c r="T11" s="26" t="s">
        <v>50</v>
      </c>
      <c r="U11" s="26" t="s">
        <v>51</v>
      </c>
      <c r="V11" s="26" t="s">
        <v>52</v>
      </c>
      <c r="W11" s="26" t="s">
        <v>53</v>
      </c>
      <c r="X11" s="26" t="s">
        <v>54</v>
      </c>
      <c r="Y11" s="26" t="s">
        <v>55</v>
      </c>
      <c r="Z11" s="26" t="s">
        <v>56</v>
      </c>
    </row>
    <row r="12" spans="1:27" ht="77.25" customHeight="1">
      <c r="A12" s="66" t="s">
        <v>45</v>
      </c>
      <c r="B12" s="67" t="s">
        <v>30</v>
      </c>
      <c r="C12" s="39" t="s">
        <v>17</v>
      </c>
      <c r="D12" s="39" t="s">
        <v>18</v>
      </c>
      <c r="E12" s="39" t="s">
        <v>19</v>
      </c>
      <c r="F12" s="39" t="s">
        <v>57</v>
      </c>
      <c r="G12" s="39" t="s">
        <v>20</v>
      </c>
      <c r="H12" s="39" t="s">
        <v>21</v>
      </c>
      <c r="I12" s="39" t="s">
        <v>22</v>
      </c>
      <c r="J12" s="27">
        <v>951</v>
      </c>
      <c r="K12" s="38" t="s">
        <v>26</v>
      </c>
      <c r="L12" s="38" t="s">
        <v>27</v>
      </c>
      <c r="M12" s="38" t="s">
        <v>28</v>
      </c>
      <c r="N12" s="44">
        <v>2.5</v>
      </c>
      <c r="O12" s="45"/>
      <c r="P12" s="45"/>
      <c r="Q12" s="45">
        <v>2.5</v>
      </c>
      <c r="R12" s="46"/>
      <c r="S12" s="47"/>
      <c r="T12" s="45"/>
      <c r="U12" s="45"/>
      <c r="V12" s="45"/>
      <c r="W12" s="47"/>
      <c r="X12" s="45"/>
      <c r="Y12" s="45"/>
      <c r="Z12" s="45"/>
      <c r="AA12" s="48"/>
    </row>
    <row r="13" spans="1:27" ht="60.75" customHeight="1">
      <c r="A13" s="66"/>
      <c r="B13" s="67"/>
      <c r="C13" s="39" t="s">
        <v>17</v>
      </c>
      <c r="D13" s="39" t="s">
        <v>18</v>
      </c>
      <c r="E13" s="39" t="s">
        <v>19</v>
      </c>
      <c r="F13" s="39" t="s">
        <v>57</v>
      </c>
      <c r="G13" s="39" t="s">
        <v>20</v>
      </c>
      <c r="H13" s="39" t="s">
        <v>21</v>
      </c>
      <c r="I13" s="39" t="s">
        <v>22</v>
      </c>
      <c r="J13" s="27">
        <v>951</v>
      </c>
      <c r="K13" s="38" t="s">
        <v>26</v>
      </c>
      <c r="L13" s="38" t="s">
        <v>27</v>
      </c>
      <c r="M13" s="38" t="s">
        <v>28</v>
      </c>
      <c r="N13" s="44">
        <v>0.8</v>
      </c>
      <c r="O13" s="45"/>
      <c r="P13" s="45"/>
      <c r="Q13" s="45">
        <v>0.8</v>
      </c>
      <c r="R13" s="46"/>
      <c r="S13" s="47"/>
      <c r="T13" s="45"/>
      <c r="U13" s="45"/>
      <c r="V13" s="45"/>
      <c r="W13" s="47"/>
      <c r="X13" s="45"/>
      <c r="Y13" s="45"/>
      <c r="Z13" s="45"/>
      <c r="AA13" s="48"/>
    </row>
    <row r="14" spans="1:27" ht="2.25" hidden="1" customHeight="1">
      <c r="A14" s="66"/>
      <c r="B14" s="67"/>
      <c r="C14" s="39"/>
      <c r="D14" s="39"/>
      <c r="E14" s="39"/>
      <c r="F14" s="39"/>
      <c r="G14" s="39"/>
      <c r="H14" s="39"/>
      <c r="I14" s="39"/>
      <c r="J14" s="27"/>
      <c r="K14" s="38"/>
      <c r="L14" s="38"/>
      <c r="M14" s="38"/>
      <c r="N14" s="44"/>
      <c r="O14" s="45"/>
      <c r="P14" s="45"/>
      <c r="Q14" s="45"/>
      <c r="R14" s="46"/>
      <c r="S14" s="47"/>
      <c r="T14" s="45"/>
      <c r="U14" s="45"/>
      <c r="V14" s="45"/>
      <c r="W14" s="47"/>
      <c r="X14" s="45"/>
      <c r="Y14" s="45"/>
      <c r="Z14" s="45"/>
      <c r="AA14" s="48"/>
    </row>
    <row r="15" spans="1:27" ht="117" customHeight="1">
      <c r="A15" s="28" t="s">
        <v>18</v>
      </c>
      <c r="B15" s="41" t="s">
        <v>29</v>
      </c>
      <c r="C15" s="39" t="s">
        <v>17</v>
      </c>
      <c r="D15" s="39" t="s">
        <v>18</v>
      </c>
      <c r="E15" s="39" t="s">
        <v>19</v>
      </c>
      <c r="F15" s="51" t="s">
        <v>24</v>
      </c>
      <c r="G15" s="39" t="s">
        <v>20</v>
      </c>
      <c r="H15" s="39" t="s">
        <v>21</v>
      </c>
      <c r="I15" s="39" t="s">
        <v>22</v>
      </c>
      <c r="J15" s="40" t="s">
        <v>17</v>
      </c>
      <c r="K15" s="38" t="s">
        <v>23</v>
      </c>
      <c r="L15" s="38" t="s">
        <v>25</v>
      </c>
      <c r="M15" s="38" t="s">
        <v>46</v>
      </c>
      <c r="N15" s="44">
        <v>54.4</v>
      </c>
      <c r="O15" s="45">
        <v>51.7</v>
      </c>
      <c r="P15" s="45">
        <v>2.7</v>
      </c>
      <c r="Q15" s="46">
        <v>0</v>
      </c>
      <c r="R15" s="46"/>
      <c r="S15" s="47">
        <f>T15+U15+V15</f>
        <v>64.599999999999994</v>
      </c>
      <c r="T15" s="45">
        <v>61.4</v>
      </c>
      <c r="U15" s="45">
        <v>3.2</v>
      </c>
      <c r="V15" s="46"/>
      <c r="W15" s="47">
        <f>X15+Y15+Z15</f>
        <v>81.3</v>
      </c>
      <c r="X15" s="45">
        <v>77.3</v>
      </c>
      <c r="Y15" s="45">
        <v>4</v>
      </c>
      <c r="Z15" s="46"/>
      <c r="AA15" s="48"/>
    </row>
    <row r="16" spans="1:27" ht="86.25" customHeight="1">
      <c r="A16" s="32" t="s">
        <v>5</v>
      </c>
      <c r="B16" s="41" t="s">
        <v>58</v>
      </c>
      <c r="C16" s="39" t="s">
        <v>17</v>
      </c>
      <c r="D16" s="51" t="s">
        <v>18</v>
      </c>
      <c r="E16" s="39" t="s">
        <v>19</v>
      </c>
      <c r="F16" s="39" t="s">
        <v>57</v>
      </c>
      <c r="G16" s="39" t="s">
        <v>20</v>
      </c>
      <c r="H16" s="39" t="s">
        <v>21</v>
      </c>
      <c r="I16" s="39" t="s">
        <v>22</v>
      </c>
      <c r="J16" s="27">
        <v>951</v>
      </c>
      <c r="K16" s="50" t="s">
        <v>72</v>
      </c>
      <c r="L16" s="50" t="s">
        <v>73</v>
      </c>
      <c r="M16" s="38" t="s">
        <v>59</v>
      </c>
      <c r="N16" s="44">
        <v>35</v>
      </c>
      <c r="O16" s="45"/>
      <c r="P16" s="45"/>
      <c r="Q16" s="49">
        <v>35</v>
      </c>
      <c r="R16" s="46"/>
      <c r="S16" s="47"/>
      <c r="T16" s="45"/>
      <c r="U16" s="45"/>
      <c r="V16" s="46"/>
      <c r="W16" s="47"/>
      <c r="X16" s="45"/>
      <c r="Y16" s="45"/>
      <c r="Z16" s="46"/>
      <c r="AA16" s="48"/>
    </row>
    <row r="17" spans="1:27" ht="157.5" customHeight="1">
      <c r="A17" s="33"/>
      <c r="B17" s="42" t="s">
        <v>60</v>
      </c>
      <c r="C17" s="52" t="s">
        <v>17</v>
      </c>
      <c r="D17" s="52" t="s">
        <v>7</v>
      </c>
      <c r="E17" s="52" t="s">
        <v>61</v>
      </c>
      <c r="F17" s="52" t="s">
        <v>63</v>
      </c>
      <c r="G17" s="52" t="s">
        <v>20</v>
      </c>
      <c r="H17" s="52" t="s">
        <v>21</v>
      </c>
      <c r="I17" s="52" t="s">
        <v>22</v>
      </c>
      <c r="J17" s="52" t="s">
        <v>17</v>
      </c>
      <c r="K17" s="52" t="s">
        <v>64</v>
      </c>
      <c r="L17" s="52" t="s">
        <v>65</v>
      </c>
      <c r="M17" s="52" t="s">
        <v>62</v>
      </c>
      <c r="N17" s="53" t="s">
        <v>71</v>
      </c>
      <c r="O17" s="53"/>
      <c r="P17" s="53"/>
      <c r="Q17" s="53" t="s">
        <v>71</v>
      </c>
      <c r="R17" s="53"/>
      <c r="S17" s="53"/>
      <c r="T17" s="53"/>
      <c r="U17" s="54"/>
      <c r="V17" s="55"/>
      <c r="W17" s="55"/>
      <c r="X17" s="56"/>
      <c r="Y17" s="56"/>
      <c r="Z17" s="36"/>
      <c r="AA17" s="48"/>
    </row>
    <row r="18" spans="1:27" ht="81.75" customHeight="1">
      <c r="A18" s="34"/>
      <c r="B18" s="59" t="s">
        <v>67</v>
      </c>
      <c r="C18" s="39" t="s">
        <v>17</v>
      </c>
      <c r="D18" s="51" t="s">
        <v>7</v>
      </c>
      <c r="E18" s="51" t="s">
        <v>61</v>
      </c>
      <c r="F18" s="39" t="s">
        <v>57</v>
      </c>
      <c r="G18" s="39" t="s">
        <v>20</v>
      </c>
      <c r="H18" s="39" t="s">
        <v>21</v>
      </c>
      <c r="I18" s="39" t="s">
        <v>22</v>
      </c>
      <c r="J18" s="29">
        <v>951</v>
      </c>
      <c r="K18" s="50" t="s">
        <v>64</v>
      </c>
      <c r="L18" s="50" t="s">
        <v>70</v>
      </c>
      <c r="M18" s="29">
        <v>240</v>
      </c>
      <c r="N18" s="47">
        <v>848.8</v>
      </c>
      <c r="O18" s="45">
        <v>806.3</v>
      </c>
      <c r="P18" s="45">
        <v>0</v>
      </c>
      <c r="Q18" s="45">
        <v>42.5</v>
      </c>
      <c r="R18" s="45">
        <v>0</v>
      </c>
      <c r="S18" s="47">
        <v>0</v>
      </c>
      <c r="T18" s="45">
        <v>0</v>
      </c>
      <c r="U18" s="45">
        <v>0</v>
      </c>
      <c r="V18" s="45">
        <v>0</v>
      </c>
      <c r="W18" s="47">
        <v>0</v>
      </c>
      <c r="X18" s="45">
        <v>0</v>
      </c>
      <c r="Y18" s="45">
        <v>0</v>
      </c>
      <c r="Z18" s="45">
        <v>0</v>
      </c>
      <c r="AA18" s="48"/>
    </row>
    <row r="19" spans="1:27" ht="81.75" customHeight="1">
      <c r="A19" s="57"/>
      <c r="B19" s="60"/>
      <c r="C19" s="58" t="s">
        <v>17</v>
      </c>
      <c r="D19" s="58" t="s">
        <v>7</v>
      </c>
      <c r="E19" s="58" t="s">
        <v>61</v>
      </c>
      <c r="F19" s="58" t="s">
        <v>57</v>
      </c>
      <c r="G19" s="58" t="s">
        <v>20</v>
      </c>
      <c r="H19" s="58" t="s">
        <v>21</v>
      </c>
      <c r="I19" s="58" t="s">
        <v>22</v>
      </c>
      <c r="J19" s="29">
        <v>951</v>
      </c>
      <c r="K19" s="57" t="s">
        <v>64</v>
      </c>
      <c r="L19" s="57" t="s">
        <v>70</v>
      </c>
      <c r="M19" s="29">
        <v>240</v>
      </c>
      <c r="N19" s="47">
        <v>0</v>
      </c>
      <c r="O19" s="45"/>
      <c r="P19" s="45"/>
      <c r="Q19" s="45">
        <v>0</v>
      </c>
      <c r="R19" s="45"/>
      <c r="S19" s="47">
        <v>0</v>
      </c>
      <c r="T19" s="45"/>
      <c r="U19" s="45"/>
      <c r="V19" s="45"/>
      <c r="W19" s="47">
        <v>0</v>
      </c>
      <c r="X19" s="45"/>
      <c r="Y19" s="45"/>
      <c r="Z19" s="45"/>
      <c r="AA19" s="48"/>
    </row>
    <row r="20" spans="1:27" ht="114.75" customHeight="1">
      <c r="A20" s="38"/>
      <c r="B20" s="43" t="s">
        <v>68</v>
      </c>
      <c r="C20" s="39" t="s">
        <v>17</v>
      </c>
      <c r="D20" s="51" t="s">
        <v>18</v>
      </c>
      <c r="E20" s="51" t="s">
        <v>19</v>
      </c>
      <c r="F20" s="51" t="s">
        <v>24</v>
      </c>
      <c r="G20" s="39" t="s">
        <v>20</v>
      </c>
      <c r="H20" s="39" t="s">
        <v>21</v>
      </c>
      <c r="I20" s="39" t="s">
        <v>22</v>
      </c>
      <c r="J20" s="29">
        <v>951</v>
      </c>
      <c r="K20" s="50" t="s">
        <v>74</v>
      </c>
      <c r="L20" s="38" t="s">
        <v>69</v>
      </c>
      <c r="M20" s="29">
        <v>240</v>
      </c>
      <c r="N20" s="47">
        <v>75</v>
      </c>
      <c r="O20" s="45">
        <v>0</v>
      </c>
      <c r="P20" s="45">
        <v>0</v>
      </c>
      <c r="Q20" s="45">
        <v>75</v>
      </c>
      <c r="R20" s="45">
        <v>0</v>
      </c>
      <c r="S20" s="47">
        <v>0</v>
      </c>
      <c r="T20" s="45">
        <v>0</v>
      </c>
      <c r="U20" s="45">
        <v>0</v>
      </c>
      <c r="V20" s="45">
        <v>0</v>
      </c>
      <c r="W20" s="47">
        <v>0</v>
      </c>
      <c r="X20" s="45">
        <v>0</v>
      </c>
      <c r="Y20" s="45">
        <v>0</v>
      </c>
      <c r="Z20" s="45">
        <v>0</v>
      </c>
      <c r="AA20" s="48"/>
    </row>
    <row r="21" spans="1:27" ht="114.75" customHeight="1">
      <c r="A21" s="38"/>
      <c r="B21" s="42" t="s">
        <v>60</v>
      </c>
      <c r="C21" s="37" t="s">
        <v>17</v>
      </c>
      <c r="D21" s="51" t="s">
        <v>18</v>
      </c>
      <c r="E21" s="51" t="s">
        <v>19</v>
      </c>
      <c r="F21" s="51" t="s">
        <v>24</v>
      </c>
      <c r="G21" s="52" t="s">
        <v>20</v>
      </c>
      <c r="H21" s="52" t="s">
        <v>21</v>
      </c>
      <c r="I21" s="52" t="s">
        <v>22</v>
      </c>
      <c r="J21" s="52" t="s">
        <v>17</v>
      </c>
      <c r="K21" s="52" t="s">
        <v>64</v>
      </c>
      <c r="L21" s="52" t="s">
        <v>66</v>
      </c>
      <c r="M21" s="52" t="s">
        <v>62</v>
      </c>
      <c r="N21" s="47">
        <v>57.7</v>
      </c>
      <c r="O21" s="45">
        <v>0</v>
      </c>
      <c r="P21" s="45">
        <v>0</v>
      </c>
      <c r="Q21" s="45">
        <v>57.7</v>
      </c>
      <c r="R21" s="45"/>
      <c r="S21" s="47"/>
      <c r="T21" s="45"/>
      <c r="U21" s="45"/>
      <c r="V21" s="45"/>
      <c r="W21" s="47"/>
      <c r="X21" s="45"/>
      <c r="Y21" s="45"/>
      <c r="Z21" s="45"/>
      <c r="AA21" s="48"/>
    </row>
    <row r="22" spans="1:27" ht="30" customHeight="1">
      <c r="A22" s="30"/>
      <c r="B22" s="27" t="s">
        <v>47</v>
      </c>
      <c r="C22" s="31"/>
      <c r="D22" s="38"/>
      <c r="E22" s="38"/>
      <c r="F22" s="38"/>
      <c r="G22" s="38"/>
      <c r="H22" s="38"/>
      <c r="I22" s="38"/>
      <c r="J22" s="27"/>
      <c r="K22" s="29"/>
      <c r="L22" s="29"/>
      <c r="M22" s="29"/>
      <c r="N22" s="47">
        <f>SUM(N12:N16)+N17+AE17+AG18+N18+N20+N21</f>
        <v>1092.2</v>
      </c>
      <c r="O22" s="45">
        <v>858</v>
      </c>
      <c r="P22" s="45">
        <f>P15+P18</f>
        <v>2.7</v>
      </c>
      <c r="Q22" s="45">
        <f>Q16++++Q13+Q12+Q17+Q18+Q20+Q21</f>
        <v>231.5</v>
      </c>
      <c r="R22" s="45">
        <f>SUM(R12:R15)</f>
        <v>0</v>
      </c>
      <c r="S22" s="47">
        <f>SUM(S15:S15)</f>
        <v>64.599999999999994</v>
      </c>
      <c r="T22" s="45">
        <f>T15</f>
        <v>61.4</v>
      </c>
      <c r="U22" s="45">
        <f>U15</f>
        <v>3.2</v>
      </c>
      <c r="V22" s="45">
        <f>SUM(V15:V15)</f>
        <v>0</v>
      </c>
      <c r="W22" s="47">
        <f>SUM(W15:W15)</f>
        <v>81.3</v>
      </c>
      <c r="X22" s="45">
        <f>X15</f>
        <v>77.3</v>
      </c>
      <c r="Y22" s="45">
        <f>Y15</f>
        <v>4</v>
      </c>
      <c r="Z22" s="45">
        <f>SUM(Z15:Z15)</f>
        <v>0</v>
      </c>
      <c r="AA22" s="48"/>
    </row>
    <row r="23" spans="1:27">
      <c r="B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27">
      <c r="B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27">
      <c r="B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27">
      <c r="B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27">
      <c r="B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27">
      <c r="B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  <row r="29" spans="1:27">
      <c r="B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</row>
    <row r="30" spans="1:27">
      <c r="B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</row>
  </sheetData>
  <mergeCells count="14">
    <mergeCell ref="B18:B19"/>
    <mergeCell ref="A1:Q1"/>
    <mergeCell ref="A7:Z7"/>
    <mergeCell ref="X8:Z8"/>
    <mergeCell ref="A2:Z2"/>
    <mergeCell ref="S9:V9"/>
    <mergeCell ref="A12:A14"/>
    <mergeCell ref="B12:B14"/>
    <mergeCell ref="W9:Z9"/>
    <mergeCell ref="A9:A10"/>
    <mergeCell ref="B9:B10"/>
    <mergeCell ref="C9:I10"/>
    <mergeCell ref="J9:M9"/>
    <mergeCell ref="N9:R9"/>
  </mergeCells>
  <pageMargins left="0.70866141732283472" right="0.70866141732283472" top="0.74803149606299213" bottom="0.74803149606299213" header="0.31496062992125984" footer="0.31496062992125984"/>
  <pageSetup paperSize="9" scale="4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2018-06-14T08:08:54Z</dcterms:modified>
</cp:coreProperties>
</file>