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855" windowWidth="28215" windowHeight="1167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Y42" i="1"/>
  <c r="X42"/>
  <c r="U42"/>
  <c r="U45"/>
  <c r="U44" s="1"/>
  <c r="U32"/>
  <c r="U24"/>
  <c r="U22"/>
  <c r="U26"/>
  <c r="U16"/>
  <c r="U35"/>
  <c r="U15" l="1"/>
  <c r="U59" s="1"/>
</calcChain>
</file>

<file path=xl/sharedStrings.xml><?xml version="1.0" encoding="utf-8"?>
<sst xmlns="http://schemas.openxmlformats.org/spreadsheetml/2006/main" count="290" uniqueCount="114">
  <si>
    <t>Сумма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</si>
  <si>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</si>
  <si>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</si>
  <si>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</si>
  <si>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</si>
  <si>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</si>
  <si>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</si>
  <si>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</si>
  <si>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</si>
  <si>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</si>
  <si>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</si>
  <si>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</si>
  <si>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</si>
  <si>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</si>
  <si>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</si>
  <si>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</si>
  <si>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</si>
  <si>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</si>
  <si>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</si>
  <si>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</si>
  <si>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</si>
  <si>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</si>
  <si>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</si>
  <si>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</si>
  <si>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</si>
  <si>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</si>
  <si>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</si>
  <si>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</si>
  <si>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</si>
  <si>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</si>
  <si>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</si>
  <si>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</si>
  <si>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</si>
  <si>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</si>
  <si>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</si>
  <si>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</si>
  <si>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</si>
  <si>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</si>
  <si>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</si>
  <si>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</si>
  <si>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</si>
  <si>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</si>
  <si>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</si>
  <si>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</si>
  <si>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</si>
  <si>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</si>
  <si>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</si>
  <si>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</si>
  <si>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</si>
  <si>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</si>
  <si>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</si>
  <si>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</si>
  <si>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</si>
  <si>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</si>
  <si>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Обеспечение пожарной безопасности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</si>
  <si>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</si>
  <si>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</si>
  <si>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</si>
  <si>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</si>
  <si>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</si>
  <si>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</si>
  <si>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</si>
  <si>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</si>
  <si>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</si>
  <si>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</si>
  <si>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</si>
  <si>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</si>
  <si>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</si>
  <si>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</si>
  <si>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(Предоставление субсидий бюджетным, автономным учреждениям и иным некоммерческим организациям)</t>
  </si>
  <si>
    <t>600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</si>
  <si>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</si>
  <si>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</si>
  <si>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</si>
  <si>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</si>
  <si>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</si>
  <si>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</si>
  <si>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</si>
  <si>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</si>
  <si>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</si>
  <si>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</si>
  <si>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02 0 00 S3850</t>
  </si>
  <si>
    <t>Расходы на повышение заработной платы работникам учреждения культуры в рамках муниципальной программы Зазерского сельского поселения (Предоставление субсидий бюджетным, автономным учреждениям и иным некоммерческим организациям)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</si>
  <si>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</si>
  <si>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</si>
  <si>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 Зазерского сельского поселения в рамках непрограммных расходов органов местного самоуправления</t>
  </si>
  <si>
    <t>99 2 00 92200</t>
  </si>
  <si>
    <t>Всего</t>
  </si>
  <si>
    <t>2018год</t>
  </si>
  <si>
    <t>2019 год</t>
  </si>
  <si>
    <t>2020 год</t>
  </si>
  <si>
    <t>120</t>
  </si>
  <si>
    <t>240</t>
  </si>
  <si>
    <t>850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</si>
  <si>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</si>
  <si>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2,6</t>
  </si>
  <si>
    <t>540</t>
  </si>
  <si>
    <t>07 0 00 85010</t>
  </si>
  <si>
    <t>07 0 00 85180</t>
  </si>
  <si>
    <t>730</t>
  </si>
  <si>
    <t>870</t>
  </si>
  <si>
    <t>99 9 00 85460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</si>
  <si>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</si>
  <si>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</si>
  <si>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</si>
  <si>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</si>
  <si>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Расходы на изготовление технических паспортов на обьекты капитального строительства в рамках непрограммных расходов органов местного сомоуправления Зазерского сельского поселения  (Закупка товаров, работ и услуг для обеспечения государственных (муниципальных) нужд)</t>
  </si>
  <si>
    <t xml:space="preserve">     Распределение бюджетных ассигнований                                                                                              </t>
  </si>
  <si>
    <t xml:space="preserve">        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2018 год и на плановый период 2019 и 2020годов.</t>
  </si>
  <si>
    <t xml:space="preserve">                                                                        (тыс.руб)</t>
  </si>
  <si>
    <t>99 9 00 S4220</t>
  </si>
  <si>
    <t>Расходы на разработку проектно-сметной документации по капитальному ремонту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</si>
  <si>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к   решению Собрания депутатов Зазерского сельского поселения от 29.06.2018г. № 71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</t>
  </si>
  <si>
    <t xml:space="preserve">                                                                                         Приложение№1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</si>
</sst>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5" fontId="4" fillId="2" borderId="2" xfId="0" applyNumberFormat="1" applyFont="1" applyFill="1" applyBorder="1" applyAlignment="1">
      <alignment horizontal="right"/>
    </xf>
    <xf numFmtId="165" fontId="0" fillId="0" borderId="0" xfId="0" applyNumberFormat="1"/>
    <xf numFmtId="49" fontId="4" fillId="2" borderId="2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165" fontId="8" fillId="3" borderId="2" xfId="0" applyNumberFormat="1" applyFont="1" applyFill="1" applyBorder="1" applyAlignment="1">
      <alignment horizontal="right" vertical="top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165" fontId="4" fillId="3" borderId="2" xfId="0" applyNumberFormat="1" applyFont="1" applyFill="1" applyBorder="1" applyAlignment="1">
      <alignment horizontal="right"/>
    </xf>
    <xf numFmtId="4" fontId="4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/>
    </xf>
    <xf numFmtId="4" fontId="4" fillId="3" borderId="2" xfId="0" applyNumberFormat="1" applyFont="1" applyFill="1" applyBorder="1" applyAlignment="1">
      <alignment horizontal="right" vertical="top"/>
    </xf>
    <xf numFmtId="165" fontId="4" fillId="2" borderId="2" xfId="0" applyNumberFormat="1" applyFont="1" applyFill="1" applyBorder="1" applyAlignment="1">
      <alignment horizontal="right" vertical="top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5" fillId="2" borderId="2" xfId="0" applyNumberFormat="1" applyFont="1" applyFill="1" applyBorder="1" applyAlignment="1">
      <alignment horizontal="right" vertical="top"/>
    </xf>
    <xf numFmtId="4" fontId="5" fillId="2" borderId="2" xfId="0" applyNumberFormat="1" applyFont="1" applyFill="1" applyBorder="1" applyAlignment="1">
      <alignment horizontal="right" vertical="top"/>
    </xf>
    <xf numFmtId="165" fontId="5" fillId="0" borderId="2" xfId="0" applyNumberFormat="1" applyFont="1" applyFill="1" applyBorder="1" applyAlignment="1">
      <alignment horizontal="right" vertical="top"/>
    </xf>
    <xf numFmtId="49" fontId="8" fillId="3" borderId="2" xfId="0" applyNumberFormat="1" applyFont="1" applyFill="1" applyBorder="1" applyAlignment="1">
      <alignment horizontal="right" vertical="top" wrapText="1"/>
    </xf>
    <xf numFmtId="0" fontId="8" fillId="3" borderId="2" xfId="0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/>
    </xf>
    <xf numFmtId="49" fontId="7" fillId="3" borderId="2" xfId="0" applyNumberFormat="1" applyFont="1" applyFill="1" applyBorder="1" applyAlignment="1">
      <alignment horizontal="left" vertical="top" wrapText="1"/>
    </xf>
    <xf numFmtId="0" fontId="12" fillId="0" borderId="0" xfId="0" applyFont="1"/>
    <xf numFmtId="164" fontId="5" fillId="3" borderId="2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justify" wrapText="1"/>
    </xf>
    <xf numFmtId="164" fontId="5" fillId="3" borderId="2" xfId="0" applyNumberFormat="1" applyFont="1" applyFill="1" applyBorder="1" applyAlignment="1">
      <alignment horizontal="justify" wrapText="1"/>
    </xf>
    <xf numFmtId="49" fontId="4" fillId="3" borderId="2" xfId="0" applyNumberFormat="1" applyFont="1" applyFill="1" applyBorder="1" applyAlignment="1">
      <alignment horizontal="justify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 vertical="center" wrapText="1"/>
    </xf>
    <xf numFmtId="0" fontId="1" fillId="2" borderId="13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49" fontId="4" fillId="2" borderId="8" xfId="0" applyNumberFormat="1" applyFont="1" applyFill="1" applyBorder="1" applyAlignment="1">
      <alignment horizontal="justify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1"/>
  <sheetViews>
    <sheetView showGridLines="0" tabSelected="1" topLeftCell="B1" workbookViewId="0">
      <selection activeCell="AF7" sqref="AF7"/>
    </sheetView>
  </sheetViews>
  <sheetFormatPr defaultRowHeight="10.15" customHeight="1"/>
  <cols>
    <col min="1" max="1" width="8" hidden="1"/>
    <col min="2" max="2" width="43.140625" customWidth="1"/>
    <col min="3" max="3" width="9.5703125" customWidth="1"/>
    <col min="4" max="4" width="9.140625" customWidth="1"/>
    <col min="5" max="5" width="16.7109375" customWidth="1"/>
    <col min="6" max="19" width="8" hidden="1"/>
    <col min="20" max="20" width="10.7109375" customWidth="1"/>
    <col min="21" max="21" width="14.7109375" customWidth="1"/>
    <col min="22" max="23" width="8" hidden="1"/>
    <col min="24" max="24" width="11.85546875" customWidth="1"/>
    <col min="25" max="25" width="14.85546875" customWidth="1"/>
    <col min="26" max="26" width="8" hidden="1"/>
  </cols>
  <sheetData>
    <row r="1" spans="1:26" ht="19.5" customHeight="1">
      <c r="A1" s="1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27.75" customHeight="1">
      <c r="B2" s="44"/>
      <c r="C2" s="68" t="s">
        <v>113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</row>
    <row r="3" spans="1:26" ht="6.75" customHeight="1">
      <c r="B3" s="69" t="s">
        <v>112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6" ht="24.75" customHeight="1"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</row>
    <row r="5" spans="1:26" ht="20.25" customHeight="1">
      <c r="A5" s="2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2"/>
    </row>
    <row r="6" spans="1:26" ht="27" customHeight="1">
      <c r="A6" s="2"/>
      <c r="B6" s="59" t="s">
        <v>107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2"/>
    </row>
    <row r="7" spans="1:26" ht="53.25" customHeight="1">
      <c r="A7" s="2"/>
      <c r="B7" s="59" t="s">
        <v>108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2"/>
    </row>
    <row r="8" spans="1:26" ht="15" customHeight="1">
      <c r="A8" s="67" t="s">
        <v>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0" t="s">
        <v>5</v>
      </c>
    </row>
    <row r="9" spans="1:26" ht="21" customHeight="1">
      <c r="A9" s="67"/>
      <c r="B9" s="60" t="s">
        <v>109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51"/>
    </row>
    <row r="10" spans="1:26" ht="0.75" customHeight="1">
      <c r="A10" s="3"/>
      <c r="B10" s="61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3"/>
      <c r="Z10" s="3"/>
    </row>
    <row r="11" spans="1:26" ht="13.5" hidden="1" customHeight="1">
      <c r="A11" s="4" t="s">
        <v>6</v>
      </c>
      <c r="B11" s="64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6"/>
      <c r="Z11" s="4" t="s">
        <v>6</v>
      </c>
    </row>
    <row r="12" spans="1:26" ht="27" customHeight="1">
      <c r="A12" s="5" t="s">
        <v>9</v>
      </c>
      <c r="B12" s="54" t="s">
        <v>5</v>
      </c>
      <c r="C12" s="54" t="s">
        <v>1</v>
      </c>
      <c r="D12" s="54" t="s">
        <v>2</v>
      </c>
      <c r="E12" s="55" t="s">
        <v>3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0"/>
      <c r="T12" s="54" t="s">
        <v>4</v>
      </c>
      <c r="U12" s="52" t="s">
        <v>88</v>
      </c>
      <c r="V12" s="54" t="s">
        <v>0</v>
      </c>
      <c r="W12" s="54" t="s">
        <v>0</v>
      </c>
      <c r="X12" s="52" t="s">
        <v>89</v>
      </c>
      <c r="Y12" s="52" t="s">
        <v>90</v>
      </c>
      <c r="Z12" s="5" t="s">
        <v>9</v>
      </c>
    </row>
    <row r="13" spans="1:26" ht="24.75" customHeight="1">
      <c r="A13" s="6" t="s">
        <v>11</v>
      </c>
      <c r="B13" s="53"/>
      <c r="C13" s="53"/>
      <c r="D13" s="53"/>
      <c r="E13" s="57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1"/>
      <c r="T13" s="53"/>
      <c r="U13" s="53"/>
      <c r="V13" s="53"/>
      <c r="W13" s="53"/>
      <c r="X13" s="53"/>
      <c r="Y13" s="53"/>
      <c r="Z13" s="6" t="s">
        <v>11</v>
      </c>
    </row>
    <row r="14" spans="1:26" ht="267" hidden="1" customHeight="1">
      <c r="A14" s="6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6" t="s">
        <v>13</v>
      </c>
    </row>
    <row r="15" spans="1:26" ht="51" customHeight="1">
      <c r="A15" s="6" t="s">
        <v>14</v>
      </c>
      <c r="B15" s="4" t="s">
        <v>6</v>
      </c>
      <c r="C15" s="26" t="s">
        <v>7</v>
      </c>
      <c r="D15" s="27" t="s">
        <v>8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32">
        <f>U16+U22+U24+U26</f>
        <v>3984.6000000000004</v>
      </c>
      <c r="V15" s="33"/>
      <c r="W15" s="33"/>
      <c r="X15" s="32">
        <v>3909.7</v>
      </c>
      <c r="Y15" s="34">
        <v>4028.4</v>
      </c>
      <c r="Z15" s="6" t="s">
        <v>14</v>
      </c>
    </row>
    <row r="16" spans="1:26" ht="95.25" customHeight="1">
      <c r="A16" s="6" t="s">
        <v>16</v>
      </c>
      <c r="B16" s="5" t="s">
        <v>9</v>
      </c>
      <c r="C16" s="28" t="s">
        <v>7</v>
      </c>
      <c r="D16" s="29" t="s">
        <v>10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35">
        <f>U17+U18+U19+U20+U21</f>
        <v>3811.6000000000004</v>
      </c>
      <c r="V16" s="36"/>
      <c r="W16" s="36"/>
      <c r="X16" s="35">
        <v>3827.3</v>
      </c>
      <c r="Y16" s="37">
        <v>3943.6</v>
      </c>
      <c r="Z16" s="6" t="s">
        <v>16</v>
      </c>
    </row>
    <row r="17" spans="1:26" ht="147.75" customHeight="1">
      <c r="A17" s="6" t="s">
        <v>17</v>
      </c>
      <c r="B17" s="6" t="s">
        <v>11</v>
      </c>
      <c r="C17" s="28" t="s">
        <v>7</v>
      </c>
      <c r="D17" s="29" t="s">
        <v>10</v>
      </c>
      <c r="E17" s="17" t="s">
        <v>12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43" t="s">
        <v>91</v>
      </c>
      <c r="U17" s="35">
        <v>3240.9</v>
      </c>
      <c r="V17" s="36"/>
      <c r="W17" s="36"/>
      <c r="X17" s="35">
        <v>3234.9</v>
      </c>
      <c r="Y17" s="37">
        <v>3329.7</v>
      </c>
      <c r="Z17" s="6" t="s">
        <v>17</v>
      </c>
    </row>
    <row r="18" spans="1:26" ht="143.25" customHeight="1">
      <c r="A18" s="6" t="s">
        <v>20</v>
      </c>
      <c r="B18" s="6" t="s">
        <v>14</v>
      </c>
      <c r="C18" s="28" t="s">
        <v>7</v>
      </c>
      <c r="D18" s="29" t="s">
        <v>10</v>
      </c>
      <c r="E18" s="17" t="s">
        <v>15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43" t="s">
        <v>92</v>
      </c>
      <c r="U18" s="35">
        <v>562.20000000000005</v>
      </c>
      <c r="V18" s="36"/>
      <c r="W18" s="36"/>
      <c r="X18" s="35">
        <v>587</v>
      </c>
      <c r="Y18" s="37">
        <v>608.29999999999995</v>
      </c>
      <c r="Z18" s="6" t="s">
        <v>20</v>
      </c>
    </row>
    <row r="19" spans="1:26" ht="159.75" customHeight="1">
      <c r="A19" s="6" t="s">
        <v>22</v>
      </c>
      <c r="B19" s="6" t="s">
        <v>17</v>
      </c>
      <c r="C19" s="28" t="s">
        <v>7</v>
      </c>
      <c r="D19" s="29" t="s">
        <v>10</v>
      </c>
      <c r="E19" s="17" t="s">
        <v>15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43" t="s">
        <v>93</v>
      </c>
      <c r="U19" s="35">
        <v>5</v>
      </c>
      <c r="V19" s="36"/>
      <c r="W19" s="36"/>
      <c r="X19" s="35">
        <v>5.2</v>
      </c>
      <c r="Y19" s="37">
        <v>5.4</v>
      </c>
      <c r="Z19" s="6" t="s">
        <v>22</v>
      </c>
    </row>
    <row r="20" spans="1:26" ht="221.25" customHeight="1">
      <c r="A20" s="5" t="s">
        <v>23</v>
      </c>
      <c r="B20" s="6" t="s">
        <v>18</v>
      </c>
      <c r="C20" s="28" t="s">
        <v>7</v>
      </c>
      <c r="D20" s="29" t="s">
        <v>10</v>
      </c>
      <c r="E20" s="17" t="s">
        <v>19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43" t="s">
        <v>92</v>
      </c>
      <c r="U20" s="35">
        <v>0.2</v>
      </c>
      <c r="V20" s="36"/>
      <c r="W20" s="36"/>
      <c r="X20" s="35">
        <v>0.2</v>
      </c>
      <c r="Y20" s="37">
        <v>0.2</v>
      </c>
      <c r="Z20" s="5" t="s">
        <v>23</v>
      </c>
    </row>
    <row r="21" spans="1:26" ht="174.75" customHeight="1">
      <c r="A21" s="6" t="s">
        <v>27</v>
      </c>
      <c r="B21" s="45" t="s">
        <v>22</v>
      </c>
      <c r="C21" s="28" t="s">
        <v>7</v>
      </c>
      <c r="D21" s="29" t="s">
        <v>10</v>
      </c>
      <c r="E21" s="17" t="s">
        <v>21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43" t="s">
        <v>91</v>
      </c>
      <c r="U21" s="35">
        <v>3.3</v>
      </c>
      <c r="V21" s="36"/>
      <c r="W21" s="36"/>
      <c r="X21" s="35">
        <v>0</v>
      </c>
      <c r="Y21" s="37">
        <v>0</v>
      </c>
      <c r="Z21" s="6" t="s">
        <v>27</v>
      </c>
    </row>
    <row r="22" spans="1:26" ht="76.5" customHeight="1">
      <c r="A22" s="5" t="s">
        <v>30</v>
      </c>
      <c r="B22" s="5" t="s">
        <v>23</v>
      </c>
      <c r="C22" s="28" t="s">
        <v>7</v>
      </c>
      <c r="D22" s="29" t="s">
        <v>24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29" t="s">
        <v>96</v>
      </c>
      <c r="U22" s="35">
        <f>U23</f>
        <v>17.100000000000001</v>
      </c>
      <c r="V22" s="36"/>
      <c r="W22" s="36"/>
      <c r="X22" s="36">
        <v>16.8</v>
      </c>
      <c r="Y22" s="38">
        <v>17.399999999999999</v>
      </c>
      <c r="Z22" s="5" t="s">
        <v>30</v>
      </c>
    </row>
    <row r="23" spans="1:26" ht="153.75" customHeight="1">
      <c r="A23" s="6" t="s">
        <v>32</v>
      </c>
      <c r="B23" s="6" t="s">
        <v>25</v>
      </c>
      <c r="C23" s="28" t="s">
        <v>7</v>
      </c>
      <c r="D23" s="29" t="s">
        <v>24</v>
      </c>
      <c r="E23" s="17" t="s">
        <v>26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9" t="s">
        <v>96</v>
      </c>
      <c r="U23" s="35">
        <v>17.100000000000001</v>
      </c>
      <c r="V23" s="36"/>
      <c r="W23" s="36"/>
      <c r="X23" s="36">
        <v>16.8</v>
      </c>
      <c r="Y23" s="38">
        <v>17.399999999999999</v>
      </c>
      <c r="Z23" s="6" t="s">
        <v>32</v>
      </c>
    </row>
    <row r="24" spans="1:26" ht="27" customHeight="1">
      <c r="A24" s="5" t="s">
        <v>35</v>
      </c>
      <c r="B24" s="47" t="s">
        <v>28</v>
      </c>
      <c r="C24" s="28" t="s">
        <v>7</v>
      </c>
      <c r="D24" s="29" t="s">
        <v>29</v>
      </c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29"/>
      <c r="U24" s="36">
        <f>U25</f>
        <v>10</v>
      </c>
      <c r="V24" s="36"/>
      <c r="W24" s="36"/>
      <c r="X24" s="35">
        <v>10</v>
      </c>
      <c r="Y24" s="37">
        <v>10</v>
      </c>
      <c r="Z24" s="5" t="s">
        <v>35</v>
      </c>
    </row>
    <row r="25" spans="1:26" ht="135" customHeight="1">
      <c r="A25" s="5" t="s">
        <v>37</v>
      </c>
      <c r="B25" s="5" t="s">
        <v>30</v>
      </c>
      <c r="C25" s="28" t="s">
        <v>7</v>
      </c>
      <c r="D25" s="29" t="s">
        <v>29</v>
      </c>
      <c r="E25" s="17" t="s">
        <v>31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43" t="s">
        <v>100</v>
      </c>
      <c r="U25" s="35">
        <v>10</v>
      </c>
      <c r="V25" s="36"/>
      <c r="W25" s="36"/>
      <c r="X25" s="35">
        <v>10</v>
      </c>
      <c r="Y25" s="37">
        <v>10</v>
      </c>
      <c r="Z25" s="5" t="s">
        <v>37</v>
      </c>
    </row>
    <row r="26" spans="1:26" ht="51" customHeight="1">
      <c r="A26" s="6" t="s">
        <v>39</v>
      </c>
      <c r="B26" s="5" t="s">
        <v>33</v>
      </c>
      <c r="C26" s="28" t="s">
        <v>7</v>
      </c>
      <c r="D26" s="29" t="s">
        <v>34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29"/>
      <c r="U26" s="35">
        <f>U27+U28+U29+U30</f>
        <v>145.9</v>
      </c>
      <c r="V26" s="36"/>
      <c r="W26" s="36"/>
      <c r="X26" s="35">
        <v>55.6</v>
      </c>
      <c r="Y26" s="37">
        <v>57.4</v>
      </c>
      <c r="Z26" s="6" t="s">
        <v>39</v>
      </c>
    </row>
    <row r="27" spans="1:26" ht="125.25" customHeight="1">
      <c r="A27" s="4" t="s">
        <v>41</v>
      </c>
      <c r="B27" s="5" t="s">
        <v>37</v>
      </c>
      <c r="C27" s="28" t="s">
        <v>7</v>
      </c>
      <c r="D27" s="29" t="s">
        <v>34</v>
      </c>
      <c r="E27" s="17" t="s">
        <v>36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43" t="s">
        <v>92</v>
      </c>
      <c r="U27" s="35">
        <v>8</v>
      </c>
      <c r="V27" s="36"/>
      <c r="W27" s="36"/>
      <c r="X27" s="35">
        <v>8.3000000000000007</v>
      </c>
      <c r="Y27" s="37">
        <v>8.6999999999999993</v>
      </c>
      <c r="Z27" s="4" t="s">
        <v>41</v>
      </c>
    </row>
    <row r="28" spans="1:26" ht="151.5" customHeight="1">
      <c r="A28" s="6" t="s">
        <v>45</v>
      </c>
      <c r="B28" s="6" t="s">
        <v>39</v>
      </c>
      <c r="C28" s="28" t="s">
        <v>7</v>
      </c>
      <c r="D28" s="29" t="s">
        <v>34</v>
      </c>
      <c r="E28" s="17" t="s">
        <v>38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43" t="s">
        <v>92</v>
      </c>
      <c r="U28" s="35">
        <v>52.9</v>
      </c>
      <c r="V28" s="36"/>
      <c r="W28" s="36"/>
      <c r="X28" s="35">
        <v>37.299999999999997</v>
      </c>
      <c r="Y28" s="37">
        <v>38.799999999999997</v>
      </c>
      <c r="Z28" s="6" t="s">
        <v>45</v>
      </c>
    </row>
    <row r="29" spans="1:26" ht="121.5" customHeight="1">
      <c r="A29" s="6" t="s">
        <v>47</v>
      </c>
      <c r="B29" s="5" t="s">
        <v>40</v>
      </c>
      <c r="C29" s="30" t="s">
        <v>7</v>
      </c>
      <c r="D29" s="29" t="s">
        <v>34</v>
      </c>
      <c r="E29" s="17" t="s">
        <v>38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43" t="s">
        <v>93</v>
      </c>
      <c r="U29" s="35">
        <v>10</v>
      </c>
      <c r="V29" s="36"/>
      <c r="W29" s="36"/>
      <c r="X29" s="35">
        <v>10</v>
      </c>
      <c r="Y29" s="39">
        <v>10</v>
      </c>
      <c r="Z29" s="6" t="s">
        <v>47</v>
      </c>
    </row>
    <row r="30" spans="1:26" ht="143.25" customHeight="1">
      <c r="A30" s="6"/>
      <c r="B30" s="24" t="s">
        <v>106</v>
      </c>
      <c r="C30" s="30" t="s">
        <v>7</v>
      </c>
      <c r="D30" s="29" t="s">
        <v>34</v>
      </c>
      <c r="E30" s="17" t="s">
        <v>101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29" t="s">
        <v>92</v>
      </c>
      <c r="U30" s="35">
        <v>75</v>
      </c>
      <c r="V30" s="36"/>
      <c r="W30" s="36"/>
      <c r="X30" s="35">
        <v>0</v>
      </c>
      <c r="Y30" s="39">
        <v>0</v>
      </c>
      <c r="Z30" s="6"/>
    </row>
    <row r="31" spans="1:26" ht="40.5" customHeight="1">
      <c r="A31" s="4" t="s">
        <v>48</v>
      </c>
      <c r="B31" s="4" t="s">
        <v>41</v>
      </c>
      <c r="C31" s="26" t="s">
        <v>42</v>
      </c>
      <c r="D31" s="27" t="s">
        <v>8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27"/>
      <c r="U31" s="33">
        <v>75.8</v>
      </c>
      <c r="V31" s="33"/>
      <c r="W31" s="33"/>
      <c r="X31" s="32">
        <v>76.599999999999994</v>
      </c>
      <c r="Y31" s="34">
        <v>79.400000000000006</v>
      </c>
      <c r="Z31" s="4" t="s">
        <v>48</v>
      </c>
    </row>
    <row r="32" spans="1:26" ht="54" customHeight="1">
      <c r="A32" s="5" t="s">
        <v>49</v>
      </c>
      <c r="B32" s="21" t="s">
        <v>43</v>
      </c>
      <c r="C32" s="29" t="s">
        <v>42</v>
      </c>
      <c r="D32" s="29" t="s">
        <v>44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29"/>
      <c r="U32" s="35">
        <f>U33+U34</f>
        <v>75.8</v>
      </c>
      <c r="V32" s="36"/>
      <c r="W32" s="36"/>
      <c r="X32" s="35">
        <v>76.599999999999994</v>
      </c>
      <c r="Y32" s="35">
        <v>79.400000000000006</v>
      </c>
      <c r="Z32" s="5" t="s">
        <v>49</v>
      </c>
    </row>
    <row r="33" spans="1:26" ht="141" customHeight="1">
      <c r="A33" s="6" t="s">
        <v>51</v>
      </c>
      <c r="B33" s="48" t="s">
        <v>45</v>
      </c>
      <c r="C33" s="29" t="s">
        <v>42</v>
      </c>
      <c r="D33" s="29" t="s">
        <v>44</v>
      </c>
      <c r="E33" s="17" t="s">
        <v>46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43" t="s">
        <v>91</v>
      </c>
      <c r="U33" s="35">
        <v>73.2</v>
      </c>
      <c r="V33" s="36"/>
      <c r="W33" s="36"/>
      <c r="X33" s="35">
        <v>74</v>
      </c>
      <c r="Y33" s="35">
        <v>76.8</v>
      </c>
      <c r="Z33" s="6" t="s">
        <v>51</v>
      </c>
    </row>
    <row r="34" spans="1:26" ht="139.5" customHeight="1">
      <c r="A34" s="6" t="s">
        <v>53</v>
      </c>
      <c r="B34" s="46" t="s">
        <v>94</v>
      </c>
      <c r="C34" s="12" t="s">
        <v>42</v>
      </c>
      <c r="D34" s="12" t="s">
        <v>44</v>
      </c>
      <c r="E34" s="13" t="s">
        <v>46</v>
      </c>
      <c r="F34" s="12">
        <v>240</v>
      </c>
      <c r="G34" s="14">
        <v>2.6</v>
      </c>
      <c r="H34" s="14">
        <v>2.6</v>
      </c>
      <c r="I34" s="14">
        <v>2.6</v>
      </c>
      <c r="J34" s="12" t="s">
        <v>94</v>
      </c>
      <c r="K34" s="12" t="s">
        <v>42</v>
      </c>
      <c r="L34" s="12" t="s">
        <v>44</v>
      </c>
      <c r="M34" s="13" t="s">
        <v>46</v>
      </c>
      <c r="N34" s="12">
        <v>240</v>
      </c>
      <c r="O34" s="14">
        <v>2.6</v>
      </c>
      <c r="P34" s="14">
        <v>2.6</v>
      </c>
      <c r="Q34" s="14">
        <v>2.6</v>
      </c>
      <c r="R34" s="12" t="s">
        <v>94</v>
      </c>
      <c r="S34" s="12" t="s">
        <v>42</v>
      </c>
      <c r="T34" s="12">
        <v>240</v>
      </c>
      <c r="U34" s="40" t="s">
        <v>95</v>
      </c>
      <c r="V34" s="41">
        <v>240</v>
      </c>
      <c r="W34" s="14">
        <v>2.6</v>
      </c>
      <c r="X34" s="14">
        <v>2.6</v>
      </c>
      <c r="Y34" s="14">
        <v>2.6</v>
      </c>
      <c r="Z34" s="6" t="s">
        <v>53</v>
      </c>
    </row>
    <row r="35" spans="1:26" ht="33.4" customHeight="1">
      <c r="A35" s="5" t="s">
        <v>54</v>
      </c>
      <c r="B35" s="49" t="s">
        <v>48</v>
      </c>
      <c r="C35" s="27" t="s">
        <v>44</v>
      </c>
      <c r="D35" s="27" t="s">
        <v>8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27"/>
      <c r="U35" s="32">
        <f>U36+U38+U40</f>
        <v>10</v>
      </c>
      <c r="V35" s="33"/>
      <c r="W35" s="33"/>
      <c r="X35" s="32">
        <v>10.1</v>
      </c>
      <c r="Y35" s="32">
        <v>10.5</v>
      </c>
      <c r="Z35" s="5" t="s">
        <v>54</v>
      </c>
    </row>
    <row r="36" spans="1:26" ht="78" customHeight="1">
      <c r="A36" s="6" t="s">
        <v>56</v>
      </c>
      <c r="B36" s="21" t="s">
        <v>49</v>
      </c>
      <c r="C36" s="29" t="s">
        <v>44</v>
      </c>
      <c r="D36" s="29" t="s">
        <v>50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29"/>
      <c r="U36" s="35">
        <v>5.5</v>
      </c>
      <c r="V36" s="36"/>
      <c r="W36" s="36"/>
      <c r="X36" s="35">
        <v>5.6</v>
      </c>
      <c r="Y36" s="35">
        <v>6</v>
      </c>
      <c r="Z36" s="6" t="s">
        <v>56</v>
      </c>
    </row>
    <row r="37" spans="1:26" ht="216" customHeight="1">
      <c r="A37" s="6" t="s">
        <v>58</v>
      </c>
      <c r="B37" s="22" t="s">
        <v>51</v>
      </c>
      <c r="C37" s="29" t="s">
        <v>44</v>
      </c>
      <c r="D37" s="29" t="s">
        <v>50</v>
      </c>
      <c r="E37" s="17" t="s">
        <v>52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43" t="s">
        <v>96</v>
      </c>
      <c r="U37" s="35">
        <v>5.5</v>
      </c>
      <c r="V37" s="36"/>
      <c r="W37" s="36"/>
      <c r="X37" s="35">
        <v>5.6</v>
      </c>
      <c r="Y37" s="35">
        <v>6</v>
      </c>
      <c r="Z37" s="6" t="s">
        <v>58</v>
      </c>
    </row>
    <row r="38" spans="1:26" ht="38.25" customHeight="1">
      <c r="A38" s="6" t="s">
        <v>61</v>
      </c>
      <c r="B38" s="5" t="s">
        <v>54</v>
      </c>
      <c r="C38" s="28" t="s">
        <v>44</v>
      </c>
      <c r="D38" s="29" t="s">
        <v>55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29"/>
      <c r="U38" s="35">
        <v>1.5</v>
      </c>
      <c r="V38" s="36"/>
      <c r="W38" s="36"/>
      <c r="X38" s="35">
        <v>1.5</v>
      </c>
      <c r="Y38" s="37">
        <v>1.5</v>
      </c>
      <c r="Z38" s="6" t="s">
        <v>61</v>
      </c>
    </row>
    <row r="39" spans="1:26" ht="168" customHeight="1">
      <c r="A39" s="6" t="s">
        <v>63</v>
      </c>
      <c r="B39" s="6" t="s">
        <v>56</v>
      </c>
      <c r="C39" s="28" t="s">
        <v>44</v>
      </c>
      <c r="D39" s="29" t="s">
        <v>55</v>
      </c>
      <c r="E39" s="17" t="s">
        <v>57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43" t="s">
        <v>92</v>
      </c>
      <c r="U39" s="35">
        <v>1.5</v>
      </c>
      <c r="V39" s="35"/>
      <c r="W39" s="35"/>
      <c r="X39" s="35">
        <v>1.5</v>
      </c>
      <c r="Y39" s="37">
        <v>1.5</v>
      </c>
      <c r="Z39" s="6" t="s">
        <v>63</v>
      </c>
    </row>
    <row r="40" spans="1:26" ht="63.75" customHeight="1">
      <c r="A40" s="5" t="s">
        <v>66</v>
      </c>
      <c r="B40" s="5" t="s">
        <v>59</v>
      </c>
      <c r="C40" s="28" t="s">
        <v>44</v>
      </c>
      <c r="D40" s="29" t="s">
        <v>60</v>
      </c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29"/>
      <c r="U40" s="35">
        <v>3</v>
      </c>
      <c r="V40" s="36"/>
      <c r="W40" s="36"/>
      <c r="X40" s="35">
        <v>3</v>
      </c>
      <c r="Y40" s="37">
        <v>3</v>
      </c>
      <c r="Z40" s="5" t="s">
        <v>66</v>
      </c>
    </row>
    <row r="41" spans="1:26" ht="140.25" customHeight="1">
      <c r="A41" s="5" t="s">
        <v>67</v>
      </c>
      <c r="B41" s="22" t="s">
        <v>61</v>
      </c>
      <c r="C41" s="29" t="s">
        <v>44</v>
      </c>
      <c r="D41" s="29" t="s">
        <v>60</v>
      </c>
      <c r="E41" s="17" t="s">
        <v>62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43" t="s">
        <v>92</v>
      </c>
      <c r="U41" s="35">
        <v>3</v>
      </c>
      <c r="V41" s="36"/>
      <c r="W41" s="36"/>
      <c r="X41" s="35">
        <v>3</v>
      </c>
      <c r="Y41" s="35">
        <v>3</v>
      </c>
      <c r="Z41" s="5" t="s">
        <v>67</v>
      </c>
    </row>
    <row r="42" spans="1:26" ht="35.25" customHeight="1">
      <c r="A42" s="5"/>
      <c r="B42" s="23" t="s">
        <v>104</v>
      </c>
      <c r="C42" s="31" t="s">
        <v>10</v>
      </c>
      <c r="D42" s="31" t="s">
        <v>8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31"/>
      <c r="U42" s="42">
        <f>+U43</f>
        <v>35</v>
      </c>
      <c r="V42" s="36"/>
      <c r="W42" s="36"/>
      <c r="X42" s="35">
        <f>X43</f>
        <v>0</v>
      </c>
      <c r="Y42" s="35">
        <f>Y43</f>
        <v>0</v>
      </c>
      <c r="Z42" s="5"/>
    </row>
    <row r="43" spans="1:26" ht="127.5" customHeight="1">
      <c r="A43" s="5"/>
      <c r="B43" s="6" t="s">
        <v>105</v>
      </c>
      <c r="C43" s="29" t="s">
        <v>10</v>
      </c>
      <c r="D43" s="29" t="s">
        <v>102</v>
      </c>
      <c r="E43" s="17" t="s">
        <v>103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43" t="s">
        <v>92</v>
      </c>
      <c r="U43" s="35">
        <v>35</v>
      </c>
      <c r="V43" s="36"/>
      <c r="W43" s="36"/>
      <c r="X43" s="35">
        <v>0</v>
      </c>
      <c r="Y43" s="35">
        <v>0</v>
      </c>
      <c r="Z43" s="5"/>
    </row>
    <row r="44" spans="1:26" ht="51.75" customHeight="1">
      <c r="A44" s="6" t="s">
        <v>69</v>
      </c>
      <c r="B44" s="4" t="s">
        <v>64</v>
      </c>
      <c r="C44" s="26" t="s">
        <v>65</v>
      </c>
      <c r="D44" s="27" t="s">
        <v>8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27"/>
      <c r="U44" s="32">
        <f>U45</f>
        <v>1385.9</v>
      </c>
      <c r="V44" s="33"/>
      <c r="W44" s="33"/>
      <c r="X44" s="32">
        <v>1011.8</v>
      </c>
      <c r="Y44" s="34">
        <v>1075.8</v>
      </c>
      <c r="Z44" s="6" t="s">
        <v>69</v>
      </c>
    </row>
    <row r="45" spans="1:26" ht="51" customHeight="1">
      <c r="A45" s="5" t="s">
        <v>71</v>
      </c>
      <c r="B45" s="5" t="s">
        <v>66</v>
      </c>
      <c r="C45" s="28" t="s">
        <v>65</v>
      </c>
      <c r="D45" s="29" t="s">
        <v>44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29"/>
      <c r="U45" s="35">
        <f>U46+U47+U48+U49+U50</f>
        <v>1385.9</v>
      </c>
      <c r="V45" s="36"/>
      <c r="W45" s="36"/>
      <c r="X45" s="35">
        <v>1011.8</v>
      </c>
      <c r="Y45" s="37">
        <v>1075.8</v>
      </c>
      <c r="Z45" s="5" t="s">
        <v>71</v>
      </c>
    </row>
    <row r="46" spans="1:26" ht="148.5" customHeight="1">
      <c r="A46" s="6" t="s">
        <v>73</v>
      </c>
      <c r="B46" s="5" t="s">
        <v>67</v>
      </c>
      <c r="C46" s="28" t="s">
        <v>65</v>
      </c>
      <c r="D46" s="29" t="s">
        <v>44</v>
      </c>
      <c r="E46" s="17" t="s">
        <v>68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43" t="s">
        <v>92</v>
      </c>
      <c r="U46" s="35">
        <v>404.9</v>
      </c>
      <c r="V46" s="36"/>
      <c r="W46" s="36"/>
      <c r="X46" s="35">
        <v>644.79999999999995</v>
      </c>
      <c r="Y46" s="37">
        <v>694.2</v>
      </c>
      <c r="Z46" s="6" t="s">
        <v>73</v>
      </c>
    </row>
    <row r="47" spans="1:26" ht="117" customHeight="1">
      <c r="A47" s="5" t="s">
        <v>77</v>
      </c>
      <c r="B47" s="5" t="s">
        <v>71</v>
      </c>
      <c r="C47" s="28" t="s">
        <v>65</v>
      </c>
      <c r="D47" s="29" t="s">
        <v>44</v>
      </c>
      <c r="E47" s="17" t="s">
        <v>72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43" t="s">
        <v>92</v>
      </c>
      <c r="U47" s="35">
        <v>56.5</v>
      </c>
      <c r="V47" s="36"/>
      <c r="W47" s="36"/>
      <c r="X47" s="35">
        <v>367</v>
      </c>
      <c r="Y47" s="37">
        <v>381.6</v>
      </c>
      <c r="Z47" s="5" t="s">
        <v>77</v>
      </c>
    </row>
    <row r="48" spans="1:26" ht="163.5" customHeight="1">
      <c r="A48" s="6" t="s">
        <v>79</v>
      </c>
      <c r="B48" s="15" t="s">
        <v>73</v>
      </c>
      <c r="C48" s="28" t="s">
        <v>65</v>
      </c>
      <c r="D48" s="29" t="s">
        <v>44</v>
      </c>
      <c r="E48" s="18" t="s">
        <v>97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43" t="s">
        <v>92</v>
      </c>
      <c r="U48" s="35">
        <v>18</v>
      </c>
      <c r="V48" s="36"/>
      <c r="W48" s="36"/>
      <c r="X48" s="35">
        <v>0</v>
      </c>
      <c r="Y48" s="37">
        <v>0</v>
      </c>
      <c r="Z48" s="6" t="s">
        <v>79</v>
      </c>
    </row>
    <row r="49" spans="1:26" ht="166.5" customHeight="1">
      <c r="A49" s="6"/>
      <c r="B49" s="6" t="s">
        <v>73</v>
      </c>
      <c r="C49" s="28" t="s">
        <v>65</v>
      </c>
      <c r="D49" s="29" t="s">
        <v>44</v>
      </c>
      <c r="E49" s="18" t="s">
        <v>98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43" t="s">
        <v>92</v>
      </c>
      <c r="U49" s="35">
        <v>57.7</v>
      </c>
      <c r="V49" s="36"/>
      <c r="W49" s="36"/>
      <c r="X49" s="35">
        <v>0</v>
      </c>
      <c r="Y49" s="37">
        <v>0</v>
      </c>
      <c r="Z49" s="6"/>
    </row>
    <row r="50" spans="1:26" ht="183" customHeight="1">
      <c r="A50" s="6"/>
      <c r="B50" s="46" t="s">
        <v>111</v>
      </c>
      <c r="C50" s="29" t="s">
        <v>65</v>
      </c>
      <c r="D50" s="29" t="s">
        <v>44</v>
      </c>
      <c r="E50" s="29" t="s">
        <v>110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29" t="s">
        <v>92</v>
      </c>
      <c r="U50" s="35">
        <v>848.8</v>
      </c>
      <c r="V50" s="36"/>
      <c r="W50" s="36"/>
      <c r="X50" s="35">
        <v>0</v>
      </c>
      <c r="Y50" s="35">
        <v>0</v>
      </c>
      <c r="Z50" s="6"/>
    </row>
    <row r="51" spans="1:26" ht="41.25" customHeight="1">
      <c r="A51" s="5" t="s">
        <v>80</v>
      </c>
      <c r="B51" s="4" t="s">
        <v>74</v>
      </c>
      <c r="C51" s="26" t="s">
        <v>75</v>
      </c>
      <c r="D51" s="27" t="s">
        <v>8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27"/>
      <c r="U51" s="32">
        <v>1032</v>
      </c>
      <c r="V51" s="33"/>
      <c r="W51" s="33"/>
      <c r="X51" s="32">
        <v>1150</v>
      </c>
      <c r="Y51" s="34">
        <v>1170</v>
      </c>
      <c r="Z51" s="5" t="s">
        <v>80</v>
      </c>
    </row>
    <row r="52" spans="1:26" ht="36.75" customHeight="1">
      <c r="A52" s="5" t="s">
        <v>82</v>
      </c>
      <c r="B52" s="47" t="s">
        <v>76</v>
      </c>
      <c r="C52" s="28" t="s">
        <v>75</v>
      </c>
      <c r="D52" s="29" t="s">
        <v>7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29"/>
      <c r="U52" s="35">
        <v>1032</v>
      </c>
      <c r="V52" s="36"/>
      <c r="W52" s="36"/>
      <c r="X52" s="35">
        <v>1150</v>
      </c>
      <c r="Y52" s="37">
        <v>1170</v>
      </c>
      <c r="Z52" s="5" t="s">
        <v>82</v>
      </c>
    </row>
    <row r="53" spans="1:26" ht="114" customHeight="1">
      <c r="A53" s="4" t="s">
        <v>83</v>
      </c>
      <c r="B53" s="5" t="s">
        <v>77</v>
      </c>
      <c r="C53" s="28" t="s">
        <v>75</v>
      </c>
      <c r="D53" s="29" t="s">
        <v>7</v>
      </c>
      <c r="E53" s="17" t="s">
        <v>78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29"/>
      <c r="U53" s="35">
        <v>977.6</v>
      </c>
      <c r="V53" s="36"/>
      <c r="W53" s="36"/>
      <c r="X53" s="35">
        <v>1085.4000000000001</v>
      </c>
      <c r="Y53" s="37">
        <v>1088.7</v>
      </c>
      <c r="Z53" s="4" t="s">
        <v>83</v>
      </c>
    </row>
    <row r="54" spans="1:26" ht="156" customHeight="1">
      <c r="A54" s="5" t="s">
        <v>84</v>
      </c>
      <c r="B54" s="6" t="s">
        <v>79</v>
      </c>
      <c r="C54" s="28" t="s">
        <v>75</v>
      </c>
      <c r="D54" s="29" t="s">
        <v>7</v>
      </c>
      <c r="E54" s="17" t="s">
        <v>78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29" t="s">
        <v>70</v>
      </c>
      <c r="U54" s="35">
        <v>977.6</v>
      </c>
      <c r="V54" s="36"/>
      <c r="W54" s="36"/>
      <c r="X54" s="35">
        <v>1085.4000000000001</v>
      </c>
      <c r="Y54" s="37">
        <v>1088.7</v>
      </c>
      <c r="Z54" s="5" t="s">
        <v>84</v>
      </c>
    </row>
    <row r="55" spans="1:26" ht="91.5" customHeight="1">
      <c r="A55" s="5" t="s">
        <v>85</v>
      </c>
      <c r="B55" s="5" t="s">
        <v>80</v>
      </c>
      <c r="C55" s="28" t="s">
        <v>75</v>
      </c>
      <c r="D55" s="29" t="s">
        <v>7</v>
      </c>
      <c r="E55" s="17" t="s">
        <v>81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29" t="s">
        <v>70</v>
      </c>
      <c r="U55" s="35">
        <v>54.4</v>
      </c>
      <c r="V55" s="36"/>
      <c r="W55" s="36"/>
      <c r="X55" s="35">
        <v>64.599999999999994</v>
      </c>
      <c r="Y55" s="37">
        <v>81.3</v>
      </c>
      <c r="Z55" s="5" t="s">
        <v>85</v>
      </c>
    </row>
    <row r="56" spans="1:26" ht="62.25" customHeight="1">
      <c r="A56" s="4" t="s">
        <v>87</v>
      </c>
      <c r="B56" s="4" t="s">
        <v>83</v>
      </c>
      <c r="C56" s="26" t="s">
        <v>34</v>
      </c>
      <c r="D56" s="27" t="s">
        <v>8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27"/>
      <c r="U56" s="32">
        <v>0.2</v>
      </c>
      <c r="V56" s="33"/>
      <c r="W56" s="33"/>
      <c r="X56" s="32">
        <v>0</v>
      </c>
      <c r="Y56" s="34">
        <v>0</v>
      </c>
      <c r="Z56" s="4" t="s">
        <v>87</v>
      </c>
    </row>
    <row r="57" spans="1:26" ht="66" customHeight="1">
      <c r="B57" s="5" t="s">
        <v>84</v>
      </c>
      <c r="C57" s="28" t="s">
        <v>34</v>
      </c>
      <c r="D57" s="29" t="s">
        <v>7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29"/>
      <c r="U57" s="35">
        <v>0.2</v>
      </c>
      <c r="V57" s="36"/>
      <c r="W57" s="36"/>
      <c r="X57" s="35">
        <v>0</v>
      </c>
      <c r="Y57" s="37">
        <v>0</v>
      </c>
    </row>
    <row r="58" spans="1:26" ht="84.75" customHeight="1">
      <c r="B58" s="5" t="s">
        <v>85</v>
      </c>
      <c r="C58" s="28" t="s">
        <v>34</v>
      </c>
      <c r="D58" s="29" t="s">
        <v>7</v>
      </c>
      <c r="E58" s="17" t="s">
        <v>86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43" t="s">
        <v>99</v>
      </c>
      <c r="U58" s="35">
        <v>0.2</v>
      </c>
      <c r="V58" s="36"/>
      <c r="W58" s="36"/>
      <c r="X58" s="35">
        <v>0</v>
      </c>
      <c r="Y58" s="37">
        <v>0</v>
      </c>
    </row>
    <row r="59" spans="1:26" ht="21.75" customHeight="1">
      <c r="B59" s="4" t="s">
        <v>87</v>
      </c>
      <c r="C59" s="11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9">
        <f>U15+U31+U35+U44+U51+U56+U42</f>
        <v>6523.5000000000009</v>
      </c>
      <c r="V59" s="20"/>
      <c r="W59" s="20"/>
      <c r="X59" s="19">
        <v>6158.2</v>
      </c>
      <c r="Y59" s="9">
        <v>6364.2</v>
      </c>
    </row>
    <row r="60" spans="1:26" ht="10.15" customHeight="1">
      <c r="U60" s="10"/>
    </row>
    <row r="61" spans="1:26" ht="10.15" customHeight="1">
      <c r="U61" s="10"/>
    </row>
  </sheetData>
  <mergeCells count="20">
    <mergeCell ref="A8:A9"/>
    <mergeCell ref="W12:W13"/>
    <mergeCell ref="V12:V13"/>
    <mergeCell ref="U12:U13"/>
    <mergeCell ref="C2:Y2"/>
    <mergeCell ref="B3:Y5"/>
    <mergeCell ref="B6:Y6"/>
    <mergeCell ref="B7:Y7"/>
    <mergeCell ref="Z8:Z9"/>
    <mergeCell ref="Y12:Y13"/>
    <mergeCell ref="X12:X13"/>
    <mergeCell ref="D12:D13"/>
    <mergeCell ref="C12:C13"/>
    <mergeCell ref="T12:T13"/>
    <mergeCell ref="E12:S13"/>
    <mergeCell ref="B8:Y8"/>
    <mergeCell ref="B9:Y9"/>
    <mergeCell ref="B10:Y10"/>
    <mergeCell ref="B11:Y11"/>
    <mergeCell ref="B12:B13"/>
  </mergeCells>
  <pageMargins left="0.39370078740157483" right="0.39370078740157483" top="0.59055118110236227" bottom="0.59055118110236227" header="0.39370078740157483" footer="0.3937007874015748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2018-06-01T14:11:53Z</cp:lastPrinted>
  <dcterms:created xsi:type="dcterms:W3CDTF">2018-04-03T10:51:42Z</dcterms:created>
  <dcterms:modified xsi:type="dcterms:W3CDTF">2018-07-02T14:56:40Z</dcterms:modified>
</cp:coreProperties>
</file>