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45" i="1"/>
  <c r="X45"/>
  <c r="W45"/>
  <c r="T29" l="1"/>
  <c r="T23" l="1"/>
  <c r="T22" s="1"/>
  <c r="T28"/>
  <c r="X29"/>
  <c r="X28" s="1"/>
  <c r="W29"/>
  <c r="W28" s="1"/>
  <c r="X43"/>
  <c r="W43"/>
  <c r="T43"/>
  <c r="T40" s="1"/>
  <c r="X23"/>
  <c r="X22" s="1"/>
  <c r="W23"/>
  <c r="W22" s="1"/>
  <c r="T16"/>
  <c r="T15" s="1"/>
  <c r="X16"/>
  <c r="X15" s="1"/>
  <c r="W16"/>
  <c r="W15" s="1"/>
  <c r="X12"/>
  <c r="W12"/>
  <c r="T12"/>
  <c r="P43"/>
  <c r="O43"/>
  <c r="H43"/>
  <c r="G43"/>
  <c r="T10" l="1"/>
  <c r="X40"/>
  <c r="X10" s="1"/>
  <c r="W40"/>
  <c r="W10" s="1"/>
</calcChain>
</file>

<file path=xl/sharedStrings.xml><?xml version="1.0" encoding="utf-8"?>
<sst xmlns="http://schemas.openxmlformats.org/spreadsheetml/2006/main" count="165" uniqueCount="90">
  <si>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</si>
  <si>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</si>
  <si>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</si>
  <si>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</si>
  <si>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</si>
  <si>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02 0 00 S3850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</si>
  <si>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</si>
  <si>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</si>
  <si>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</si>
  <si>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200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</si>
  <si>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</si>
  <si>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</si>
  <si>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</si>
  <si>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</si>
  <si>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</si>
  <si>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</si>
  <si>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</si>
  <si>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</si>
  <si>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</si>
  <si>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</si>
  <si>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</si>
  <si>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</si>
  <si>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</si>
  <si>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</si>
  <si>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</si>
  <si>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</si>
  <si>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</si>
  <si>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</si>
  <si>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</si>
  <si>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</si>
  <si>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</si>
  <si>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</si>
  <si>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</si>
  <si>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</si>
  <si>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</si>
  <si>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</si>
  <si>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</si>
  <si>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</si>
  <si>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</si>
  <si>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</si>
  <si>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</si>
  <si>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</si>
  <si>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</si>
  <si>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</si>
  <si>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</si>
  <si>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</si>
  <si>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</si>
  <si>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</si>
  <si>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</si>
  <si>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</si>
  <si>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</si>
  <si>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</si>
  <si>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</si>
  <si>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</si>
  <si>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</si>
  <si>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</si>
  <si>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</si>
  <si>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</si>
  <si>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</si>
  <si>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</si>
  <si>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>Обслуживание государственного внутреннего и муниципального долга</t>
  </si>
  <si>
    <t>99 2 00 00000</t>
  </si>
  <si>
    <t>0,2</t>
  </si>
  <si>
    <t>Процентные платежи по муниципальному долгу Зазерское сельского поселения в рамках непрограммных расходов органов местного самоуправления Зазерского сельского поселения (Обслуживание муниципального долга)</t>
  </si>
  <si>
    <t>99 2 00 92200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</si>
  <si>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</si>
  <si>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</si>
  <si>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>Расходы на повышение заработной платы и софинансирования  в рамках муниципальной программы Зазерского сельского поселения"Развитие культуры" ( Субсидий бюджетным, учреждениям)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</si>
  <si>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</si>
  <si>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07 0 00 85010</t>
  </si>
  <si>
    <t>240</t>
  </si>
  <si>
    <t>07 0 00 85180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</si>
  <si>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</si>
  <si>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</si>
  <si>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</si>
  <si>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</si>
  <si>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</si>
  <si>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</si>
  <si>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</si>
  <si>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</si>
  <si>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бюджета Зазерского сельского поселения Тацинского района на 2018 год и на плановый период 2019 и 2020 годов</t>
  </si>
  <si>
    <t>99 9 00 85460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</si>
  <si>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</si>
  <si>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</si>
  <si>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</si>
  <si>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</si>
  <si>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99 9 00 S4220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</si>
  <si>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</si>
  <si>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  решению Собрания депутатов Зазерского сельского поселения от 29.06.2018г. № 71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</si>
  <si>
    <t>Приложение №3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</si>
</sst>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6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left" vertical="top"/>
    </xf>
    <xf numFmtId="165" fontId="5" fillId="3" borderId="2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right" vertical="top" wrapText="1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5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10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166" fontId="8" fillId="3" borderId="2" xfId="0" applyNumberFormat="1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166" fontId="8" fillId="3" borderId="2" xfId="0" applyNumberFormat="1" applyFont="1" applyFill="1" applyBorder="1" applyAlignment="1">
      <alignment vertical="top"/>
    </xf>
    <xf numFmtId="0" fontId="7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49" fontId="12" fillId="3" borderId="2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left" vertical="top" wrapText="1"/>
    </xf>
    <xf numFmtId="165" fontId="15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horizontal="right" vertical="center" wrapText="1"/>
    </xf>
    <xf numFmtId="165" fontId="14" fillId="3" borderId="2" xfId="0" applyNumberFormat="1" applyFont="1" applyFill="1" applyBorder="1" applyAlignment="1">
      <alignment horizontal="right" vertical="top" wrapText="1"/>
    </xf>
    <xf numFmtId="0" fontId="14" fillId="3" borderId="2" xfId="0" applyFont="1" applyFill="1" applyBorder="1" applyAlignment="1">
      <alignment horizontal="righ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vertical="top"/>
    </xf>
    <xf numFmtId="0" fontId="14" fillId="3" borderId="2" xfId="0" applyNumberFormat="1" applyFont="1" applyFill="1" applyBorder="1" applyAlignment="1">
      <alignment vertical="center" wrapText="1"/>
    </xf>
    <xf numFmtId="49" fontId="14" fillId="3" borderId="2" xfId="0" applyNumberFormat="1" applyFont="1" applyFill="1" applyBorder="1" applyAlignment="1">
      <alignment horizontal="left" vertical="top" wrapText="1"/>
    </xf>
    <xf numFmtId="0" fontId="14" fillId="3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0"/>
  <sheetViews>
    <sheetView tabSelected="1" workbookViewId="0">
      <selection activeCell="T25" sqref="T25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43"/>
      <c r="B1" s="63"/>
      <c r="C1" s="63"/>
      <c r="D1" s="63"/>
      <c r="E1" s="63"/>
      <c r="F1" s="63"/>
      <c r="G1" s="44"/>
      <c r="H1" s="42" t="s">
        <v>74</v>
      </c>
      <c r="I1" s="43"/>
      <c r="J1" s="63"/>
      <c r="K1" s="63"/>
      <c r="L1" s="63"/>
      <c r="M1" s="63"/>
      <c r="N1" s="63"/>
      <c r="O1" s="44"/>
      <c r="P1" s="42" t="s">
        <v>74</v>
      </c>
      <c r="Q1" s="43"/>
      <c r="R1" s="63"/>
      <c r="S1" s="63"/>
      <c r="T1" s="63"/>
      <c r="U1" s="63"/>
      <c r="V1" s="63"/>
      <c r="W1" s="44"/>
      <c r="X1" s="42" t="s">
        <v>89</v>
      </c>
    </row>
    <row r="2" spans="1:24" ht="45" customHeight="1">
      <c r="A2" s="64" t="s">
        <v>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ht="2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</row>
    <row r="4" spans="1:24" ht="21" customHeight="1">
      <c r="A4" s="62" t="s">
        <v>75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</row>
    <row r="5" spans="1:24" ht="18" customHeight="1">
      <c r="A5" s="62" t="s">
        <v>76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ht="19.5" customHeight="1">
      <c r="A6" s="62" t="s">
        <v>77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4" ht="18" customHeight="1">
      <c r="A7" s="62" t="s">
        <v>78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spans="1:24" ht="15.75" hidden="1" customHeight="1">
      <c r="A8" s="58" t="s">
        <v>79</v>
      </c>
      <c r="B8" s="58"/>
      <c r="C8" s="58"/>
      <c r="D8" s="58"/>
      <c r="E8" s="58"/>
      <c r="F8" s="58"/>
      <c r="G8" s="58"/>
      <c r="H8" s="58"/>
      <c r="I8" s="58" t="s">
        <v>79</v>
      </c>
      <c r="J8" s="58"/>
      <c r="K8" s="58"/>
      <c r="L8" s="58"/>
      <c r="M8" s="58"/>
      <c r="N8" s="58"/>
      <c r="O8" s="58"/>
      <c r="P8" s="58"/>
      <c r="Q8" s="58" t="s">
        <v>79</v>
      </c>
      <c r="R8" s="58"/>
      <c r="S8" s="58"/>
      <c r="T8" s="58"/>
      <c r="U8" s="58"/>
      <c r="V8" s="58"/>
      <c r="W8" s="58"/>
      <c r="X8" s="58"/>
    </row>
    <row r="9" spans="1:24" ht="21" customHeight="1">
      <c r="A9" s="62" t="s">
        <v>80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24" ht="21.75" customHeight="1">
      <c r="A10" s="47" t="s">
        <v>66</v>
      </c>
      <c r="B10" s="3"/>
      <c r="C10" s="3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8">
        <f>T11+T15+T19+T22+T28+T40+AH6</f>
        <v>6523.5</v>
      </c>
      <c r="U10" s="49"/>
      <c r="V10" s="49"/>
      <c r="W10" s="48">
        <f>W11+W15+W19+W22+W28+W40</f>
        <v>6158.2</v>
      </c>
      <c r="X10" s="48">
        <f>X11+X15+X19+X22+X28+X40</f>
        <v>6364.2</v>
      </c>
    </row>
    <row r="11" spans="1:24" ht="33.4" customHeight="1">
      <c r="A11" s="11" t="s">
        <v>0</v>
      </c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/>
      <c r="R11" s="12"/>
      <c r="S11" s="12"/>
      <c r="T11" s="9">
        <v>1032</v>
      </c>
      <c r="U11" s="9"/>
      <c r="V11" s="9"/>
      <c r="W11" s="9">
        <v>1150</v>
      </c>
      <c r="X11" s="9">
        <v>1170</v>
      </c>
    </row>
    <row r="12" spans="1:24" ht="37.5" customHeight="1">
      <c r="A12" s="55" t="s">
        <v>0</v>
      </c>
      <c r="B12" s="56" t="s">
        <v>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2"/>
      <c r="S12" s="12"/>
      <c r="T12" s="9">
        <f>T13+T14</f>
        <v>1032</v>
      </c>
      <c r="U12" s="9"/>
      <c r="V12" s="9"/>
      <c r="W12" s="9">
        <f>W13+W14</f>
        <v>1150</v>
      </c>
      <c r="X12" s="9">
        <f>X13+X14</f>
        <v>1170</v>
      </c>
    </row>
    <row r="13" spans="1:24" ht="64.5" customHeight="1">
      <c r="A13" s="16" t="s">
        <v>65</v>
      </c>
      <c r="B13" s="17" t="s">
        <v>2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>
        <v>610</v>
      </c>
      <c r="R13" s="17" t="s">
        <v>3</v>
      </c>
      <c r="S13" s="17" t="s">
        <v>4</v>
      </c>
      <c r="T13" s="19">
        <v>977.6</v>
      </c>
      <c r="U13" s="19"/>
      <c r="V13" s="19"/>
      <c r="W13" s="19">
        <v>1085.4000000000001</v>
      </c>
      <c r="X13" s="19">
        <v>1088.7</v>
      </c>
    </row>
    <row r="14" spans="1:24" ht="66.95" customHeight="1">
      <c r="A14" s="20" t="s">
        <v>67</v>
      </c>
      <c r="B14" s="17" t="s">
        <v>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8">
        <v>610</v>
      </c>
      <c r="R14" s="17" t="s">
        <v>3</v>
      </c>
      <c r="S14" s="17" t="s">
        <v>4</v>
      </c>
      <c r="T14" s="19">
        <v>54.4</v>
      </c>
      <c r="U14" s="19"/>
      <c r="V14" s="19"/>
      <c r="W14" s="19">
        <v>64.599999999999994</v>
      </c>
      <c r="X14" s="19">
        <v>81.3</v>
      </c>
    </row>
    <row r="15" spans="1:24" ht="66.95" customHeight="1">
      <c r="A15" s="11" t="s">
        <v>6</v>
      </c>
      <c r="B15" s="12" t="s">
        <v>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8">
        <f>T16</f>
        <v>7</v>
      </c>
      <c r="U15" s="8"/>
      <c r="V15" s="8"/>
      <c r="W15" s="8">
        <f>W16</f>
        <v>7.1</v>
      </c>
      <c r="X15" s="8">
        <f>X16</f>
        <v>7.5</v>
      </c>
    </row>
    <row r="16" spans="1:24" ht="63.75" customHeight="1">
      <c r="A16" s="55" t="s">
        <v>6</v>
      </c>
      <c r="B16" s="56" t="s">
        <v>7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7"/>
      <c r="R16" s="56"/>
      <c r="S16" s="15"/>
      <c r="T16" s="50">
        <f>T17+T18</f>
        <v>7</v>
      </c>
      <c r="U16" s="50"/>
      <c r="V16" s="50"/>
      <c r="W16" s="50">
        <f>W17+W18</f>
        <v>7.1</v>
      </c>
      <c r="X16" s="50">
        <f>X17+X18</f>
        <v>7.5</v>
      </c>
    </row>
    <row r="17" spans="1:24" ht="88.5" customHeight="1">
      <c r="A17" s="16" t="s">
        <v>68</v>
      </c>
      <c r="B17" s="17" t="s">
        <v>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240</v>
      </c>
      <c r="R17" s="17" t="s">
        <v>10</v>
      </c>
      <c r="S17" s="17" t="s">
        <v>11</v>
      </c>
      <c r="T17" s="19">
        <v>1.5</v>
      </c>
      <c r="U17" s="19"/>
      <c r="V17" s="19"/>
      <c r="W17" s="19">
        <v>1.5</v>
      </c>
      <c r="X17" s="19">
        <v>1.5</v>
      </c>
    </row>
    <row r="18" spans="1:24" ht="127.5" customHeight="1">
      <c r="A18" s="23" t="s">
        <v>13</v>
      </c>
      <c r="B18" s="17" t="s">
        <v>12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>
        <v>540</v>
      </c>
      <c r="R18" s="17" t="s">
        <v>10</v>
      </c>
      <c r="S18" s="17" t="s">
        <v>14</v>
      </c>
      <c r="T18" s="19">
        <v>5.5</v>
      </c>
      <c r="U18" s="19"/>
      <c r="V18" s="19"/>
      <c r="W18" s="19">
        <v>5.6</v>
      </c>
      <c r="X18" s="19">
        <v>6</v>
      </c>
    </row>
    <row r="19" spans="1:24" ht="50.1" customHeight="1">
      <c r="A19" s="11" t="s">
        <v>15</v>
      </c>
      <c r="B19" s="12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8">
        <v>3</v>
      </c>
      <c r="U19" s="8"/>
      <c r="V19" s="8"/>
      <c r="W19" s="8">
        <v>3</v>
      </c>
      <c r="X19" s="8">
        <v>3</v>
      </c>
    </row>
    <row r="20" spans="1:24" ht="49.5" customHeight="1">
      <c r="A20" s="24" t="s">
        <v>15</v>
      </c>
      <c r="B20" s="12" t="s">
        <v>16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/>
      <c r="R20" s="12"/>
      <c r="S20" s="12"/>
      <c r="T20" s="8">
        <v>3</v>
      </c>
      <c r="U20" s="8"/>
      <c r="V20" s="8"/>
      <c r="W20" s="8">
        <v>3</v>
      </c>
      <c r="X20" s="8">
        <v>3</v>
      </c>
    </row>
    <row r="21" spans="1:24" ht="89.25" customHeight="1">
      <c r="A21" s="16" t="s">
        <v>17</v>
      </c>
      <c r="B21" s="17" t="s">
        <v>18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9</v>
      </c>
      <c r="R21" s="17" t="s">
        <v>10</v>
      </c>
      <c r="S21" s="17" t="s">
        <v>19</v>
      </c>
      <c r="T21" s="19">
        <v>3</v>
      </c>
      <c r="U21" s="19"/>
      <c r="V21" s="19"/>
      <c r="W21" s="19">
        <v>3</v>
      </c>
      <c r="X21" s="19">
        <v>3</v>
      </c>
    </row>
    <row r="22" spans="1:24" ht="33.4" customHeight="1">
      <c r="A22" s="24" t="s">
        <v>20</v>
      </c>
      <c r="B22" s="25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8">
        <f>T23</f>
        <v>537.1</v>
      </c>
      <c r="U22" s="8"/>
      <c r="V22" s="8"/>
      <c r="W22" s="8">
        <f>W23</f>
        <v>1011.8</v>
      </c>
      <c r="X22" s="8">
        <f>X23</f>
        <v>1075.8000000000002</v>
      </c>
    </row>
    <row r="23" spans="1:24" ht="45" customHeight="1">
      <c r="A23" s="24" t="s">
        <v>20</v>
      </c>
      <c r="B23" s="12" t="s">
        <v>21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8">
        <f>T24+T26+T25+T27</f>
        <v>537.1</v>
      </c>
      <c r="U23" s="8"/>
      <c r="V23" s="8"/>
      <c r="W23" s="8">
        <f>W24+W25+W26+W27</f>
        <v>1011.8</v>
      </c>
      <c r="X23" s="8">
        <f>X24+X25+X26+X27</f>
        <v>1075.8000000000002</v>
      </c>
    </row>
    <row r="24" spans="1:24" ht="77.25" customHeight="1">
      <c r="A24" s="16" t="s">
        <v>22</v>
      </c>
      <c r="B24" s="17" t="s">
        <v>23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24</v>
      </c>
      <c r="S24" s="17" t="s">
        <v>10</v>
      </c>
      <c r="T24" s="19">
        <v>404.9</v>
      </c>
      <c r="U24" s="19"/>
      <c r="V24" s="19"/>
      <c r="W24" s="19">
        <v>644.79999999999995</v>
      </c>
      <c r="X24" s="19">
        <v>694.2</v>
      </c>
    </row>
    <row r="25" spans="1:24" ht="90" customHeight="1">
      <c r="A25" s="23" t="s">
        <v>26</v>
      </c>
      <c r="B25" s="10" t="s">
        <v>25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>
        <v>240</v>
      </c>
      <c r="R25" s="17" t="s">
        <v>24</v>
      </c>
      <c r="S25" s="10" t="s">
        <v>10</v>
      </c>
      <c r="T25" s="19">
        <v>56.5</v>
      </c>
      <c r="U25" s="19"/>
      <c r="V25" s="19"/>
      <c r="W25" s="19">
        <v>367</v>
      </c>
      <c r="X25" s="19">
        <v>381.6</v>
      </c>
    </row>
    <row r="26" spans="1:24" ht="95.25" customHeight="1">
      <c r="A26" s="26" t="s">
        <v>26</v>
      </c>
      <c r="B26" s="10" t="s">
        <v>69</v>
      </c>
      <c r="C26" s="10" t="s">
        <v>10</v>
      </c>
      <c r="D26" s="10" t="s">
        <v>69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 t="s">
        <v>70</v>
      </c>
      <c r="R26" s="17" t="s">
        <v>24</v>
      </c>
      <c r="S26" s="17" t="s">
        <v>10</v>
      </c>
      <c r="T26" s="5">
        <v>18</v>
      </c>
      <c r="U26" s="4"/>
      <c r="V26" s="4"/>
      <c r="W26" s="5">
        <v>0</v>
      </c>
      <c r="X26" s="5">
        <v>0</v>
      </c>
    </row>
    <row r="27" spans="1:24" ht="97.5" customHeight="1">
      <c r="A27" s="26" t="s">
        <v>26</v>
      </c>
      <c r="B27" s="17" t="s">
        <v>71</v>
      </c>
      <c r="C27" s="10" t="s">
        <v>10</v>
      </c>
      <c r="D27" s="10" t="s">
        <v>71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 t="s">
        <v>70</v>
      </c>
      <c r="R27" s="17" t="s">
        <v>24</v>
      </c>
      <c r="S27" s="17" t="s">
        <v>10</v>
      </c>
      <c r="T27" s="5">
        <v>57.7</v>
      </c>
      <c r="U27" s="4"/>
      <c r="V27" s="4"/>
      <c r="W27" s="5">
        <v>0</v>
      </c>
      <c r="X27" s="5">
        <v>0</v>
      </c>
    </row>
    <row r="28" spans="1:24" ht="33.4" customHeight="1">
      <c r="A28" s="24" t="s">
        <v>27</v>
      </c>
      <c r="B28" s="12" t="s">
        <v>28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8">
        <f>T29</f>
        <v>3958.3</v>
      </c>
      <c r="U28" s="8"/>
      <c r="V28" s="8"/>
      <c r="W28" s="8">
        <f>W29</f>
        <v>3959.5</v>
      </c>
      <c r="X28" s="8">
        <f>X29</f>
        <v>4080.5</v>
      </c>
    </row>
    <row r="29" spans="1:24" ht="33.4" customHeight="1">
      <c r="A29" s="24" t="s">
        <v>29</v>
      </c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2"/>
      <c r="S29" s="12"/>
      <c r="T29" s="8">
        <f>T30+T31+T32+T33+T34+T35+T36+T37+T38+T39</f>
        <v>3958.3</v>
      </c>
      <c r="U29" s="8"/>
      <c r="V29" s="8"/>
      <c r="W29" s="8">
        <f>W30+W31+W33+W34+W35+W37+W38+W39+W32+W36</f>
        <v>3959.5</v>
      </c>
      <c r="X29" s="8">
        <f>X30+X31+X32+X33+X34+X35+X37+X38+X39+X36</f>
        <v>4080.5</v>
      </c>
    </row>
    <row r="30" spans="1:24" ht="76.5" customHeight="1">
      <c r="A30" s="23" t="s">
        <v>31</v>
      </c>
      <c r="B30" s="17" t="s">
        <v>32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>
        <v>120</v>
      </c>
      <c r="R30" s="17" t="s">
        <v>4</v>
      </c>
      <c r="S30" s="17" t="s">
        <v>33</v>
      </c>
      <c r="T30" s="19">
        <v>3240.9</v>
      </c>
      <c r="U30" s="19"/>
      <c r="V30" s="19"/>
      <c r="W30" s="19">
        <v>3234.9</v>
      </c>
      <c r="X30" s="19">
        <v>3329.7</v>
      </c>
    </row>
    <row r="31" spans="1:24" ht="82.5" customHeight="1">
      <c r="A31" s="23" t="s">
        <v>58</v>
      </c>
      <c r="B31" s="17" t="s">
        <v>34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4</v>
      </c>
      <c r="S31" s="17" t="s">
        <v>33</v>
      </c>
      <c r="T31" s="19">
        <v>562.20000000000005</v>
      </c>
      <c r="U31" s="19"/>
      <c r="V31" s="19"/>
      <c r="W31" s="19">
        <v>587</v>
      </c>
      <c r="X31" s="19">
        <v>608.29999999999995</v>
      </c>
    </row>
    <row r="32" spans="1:24" ht="93" customHeight="1">
      <c r="A32" s="23" t="s">
        <v>35</v>
      </c>
      <c r="B32" s="17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>
        <v>850</v>
      </c>
      <c r="R32" s="17" t="s">
        <v>4</v>
      </c>
      <c r="S32" s="17" t="s">
        <v>33</v>
      </c>
      <c r="T32" s="19">
        <v>5</v>
      </c>
      <c r="U32" s="19"/>
      <c r="V32" s="19"/>
      <c r="W32" s="19">
        <v>5.2</v>
      </c>
      <c r="X32" s="19">
        <v>5.4</v>
      </c>
    </row>
    <row r="33" spans="1:24" ht="83.65" customHeight="1">
      <c r="A33" s="27" t="s">
        <v>37</v>
      </c>
      <c r="B33" s="17" t="s">
        <v>36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4</v>
      </c>
      <c r="S33" s="17" t="s">
        <v>38</v>
      </c>
      <c r="T33" s="19">
        <v>8</v>
      </c>
      <c r="U33" s="19"/>
      <c r="V33" s="19"/>
      <c r="W33" s="19">
        <v>8.3000000000000007</v>
      </c>
      <c r="X33" s="19">
        <v>8.6999999999999993</v>
      </c>
    </row>
    <row r="34" spans="1:24" ht="83.65" customHeight="1">
      <c r="A34" s="23" t="s">
        <v>59</v>
      </c>
      <c r="B34" s="17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>
        <v>120</v>
      </c>
      <c r="R34" s="17" t="s">
        <v>40</v>
      </c>
      <c r="S34" s="17" t="s">
        <v>10</v>
      </c>
      <c r="T34" s="19">
        <v>73.2</v>
      </c>
      <c r="U34" s="19"/>
      <c r="V34" s="19"/>
      <c r="W34" s="19">
        <v>74</v>
      </c>
      <c r="X34" s="19">
        <v>76.8</v>
      </c>
    </row>
    <row r="35" spans="1:24" ht="83.65" customHeight="1">
      <c r="A35" s="23" t="s">
        <v>59</v>
      </c>
      <c r="B35" s="17" t="s">
        <v>39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40</v>
      </c>
      <c r="S35" s="17" t="s">
        <v>10</v>
      </c>
      <c r="T35" s="19">
        <v>2.6</v>
      </c>
      <c r="U35" s="19"/>
      <c r="V35" s="19"/>
      <c r="W35" s="19">
        <v>2.6</v>
      </c>
      <c r="X35" s="19">
        <v>2.6</v>
      </c>
    </row>
    <row r="36" spans="1:24" ht="124.5" customHeight="1">
      <c r="A36" s="26" t="s">
        <v>72</v>
      </c>
      <c r="B36" s="10" t="s">
        <v>73</v>
      </c>
      <c r="C36" s="10" t="s">
        <v>33</v>
      </c>
      <c r="D36" s="10" t="s">
        <v>73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 t="s">
        <v>70</v>
      </c>
      <c r="R36" s="17" t="s">
        <v>4</v>
      </c>
      <c r="S36" s="17" t="s">
        <v>33</v>
      </c>
      <c r="T36" s="5">
        <v>0.2</v>
      </c>
      <c r="U36" s="7"/>
      <c r="V36" s="7"/>
      <c r="W36" s="5">
        <v>0.2</v>
      </c>
      <c r="X36" s="5">
        <v>0.2</v>
      </c>
    </row>
    <row r="37" spans="1:24" ht="103.5" customHeight="1">
      <c r="A37" s="23" t="s">
        <v>42</v>
      </c>
      <c r="B37" s="17" t="s">
        <v>41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>
        <v>120</v>
      </c>
      <c r="R37" s="17" t="s">
        <v>4</v>
      </c>
      <c r="S37" s="10" t="s">
        <v>33</v>
      </c>
      <c r="T37" s="19">
        <v>3.3</v>
      </c>
      <c r="U37" s="19"/>
      <c r="V37" s="19"/>
      <c r="W37" s="19">
        <v>0</v>
      </c>
      <c r="X37" s="19">
        <v>0</v>
      </c>
    </row>
    <row r="38" spans="1:24" ht="80.25" customHeight="1">
      <c r="A38" s="23" t="s">
        <v>44</v>
      </c>
      <c r="B38" s="17" t="s">
        <v>43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4</v>
      </c>
      <c r="S38" s="17" t="s">
        <v>38</v>
      </c>
      <c r="T38" s="19">
        <v>52.9</v>
      </c>
      <c r="U38" s="19"/>
      <c r="V38" s="19"/>
      <c r="W38" s="19">
        <v>37.299999999999997</v>
      </c>
      <c r="X38" s="19">
        <v>38.799999999999997</v>
      </c>
    </row>
    <row r="39" spans="1:24" ht="83.65" customHeight="1">
      <c r="A39" s="27" t="s">
        <v>45</v>
      </c>
      <c r="B39" s="17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>
        <v>850</v>
      </c>
      <c r="R39" s="17" t="s">
        <v>4</v>
      </c>
      <c r="S39" s="17" t="s">
        <v>38</v>
      </c>
      <c r="T39" s="19">
        <v>10</v>
      </c>
      <c r="U39" s="19"/>
      <c r="V39" s="19"/>
      <c r="W39" s="19">
        <v>10</v>
      </c>
      <c r="X39" s="19">
        <v>10</v>
      </c>
    </row>
    <row r="40" spans="1:24" ht="33.4" customHeight="1">
      <c r="A40" s="24" t="s">
        <v>46</v>
      </c>
      <c r="B40" s="12" t="s">
        <v>47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8">
        <f>T41+T43+T45</f>
        <v>986.1</v>
      </c>
      <c r="U40" s="8"/>
      <c r="V40" s="8"/>
      <c r="W40" s="8">
        <f>W41+W43+W45</f>
        <v>26.8</v>
      </c>
      <c r="X40" s="8">
        <f>X41+X43+X45</f>
        <v>27.4</v>
      </c>
    </row>
    <row r="41" spans="1:24" ht="33.4" customHeight="1">
      <c r="A41" s="24" t="s">
        <v>48</v>
      </c>
      <c r="B41" s="12" t="s">
        <v>49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12"/>
      <c r="S41" s="12"/>
      <c r="T41" s="8">
        <v>10</v>
      </c>
      <c r="U41" s="8"/>
      <c r="V41" s="8"/>
      <c r="W41" s="8">
        <v>10</v>
      </c>
      <c r="X41" s="8">
        <v>10</v>
      </c>
    </row>
    <row r="42" spans="1:24" ht="83.65" customHeight="1">
      <c r="A42" s="14" t="s">
        <v>50</v>
      </c>
      <c r="B42" s="15" t="s">
        <v>51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1">
        <v>870</v>
      </c>
      <c r="R42" s="17" t="s">
        <v>4</v>
      </c>
      <c r="S42" s="17" t="s">
        <v>52</v>
      </c>
      <c r="T42" s="22">
        <v>10</v>
      </c>
      <c r="U42" s="22"/>
      <c r="V42" s="22"/>
      <c r="W42" s="22">
        <v>10</v>
      </c>
      <c r="X42" s="22">
        <v>10</v>
      </c>
    </row>
    <row r="43" spans="1:24" ht="32.25" customHeight="1">
      <c r="A43" s="59" t="s">
        <v>60</v>
      </c>
      <c r="B43" s="41" t="s">
        <v>61</v>
      </c>
      <c r="C43" s="28"/>
      <c r="D43" s="28"/>
      <c r="E43" s="28"/>
      <c r="F43" s="29" t="s">
        <v>62</v>
      </c>
      <c r="G43" s="30">
        <f>G45</f>
        <v>0</v>
      </c>
      <c r="H43" s="30">
        <f>H45</f>
        <v>0</v>
      </c>
      <c r="I43" s="31" t="s">
        <v>60</v>
      </c>
      <c r="J43" s="28" t="s">
        <v>61</v>
      </c>
      <c r="K43" s="28"/>
      <c r="L43" s="28"/>
      <c r="M43" s="28"/>
      <c r="N43" s="29" t="s">
        <v>62</v>
      </c>
      <c r="O43" s="30">
        <f>O45</f>
        <v>0</v>
      </c>
      <c r="P43" s="30">
        <f>P45</f>
        <v>0</v>
      </c>
      <c r="Q43" s="31"/>
      <c r="R43" s="28"/>
      <c r="S43" s="28"/>
      <c r="T43" s="51">
        <f>T44</f>
        <v>0.2</v>
      </c>
      <c r="U43" s="52" t="s">
        <v>4</v>
      </c>
      <c r="V43" s="53" t="s">
        <v>62</v>
      </c>
      <c r="W43" s="54">
        <f>W44</f>
        <v>0</v>
      </c>
      <c r="X43" s="54">
        <f>X44</f>
        <v>0</v>
      </c>
    </row>
    <row r="44" spans="1:24" ht="87.75" customHeight="1">
      <c r="A44" s="60" t="s">
        <v>63</v>
      </c>
      <c r="B44" s="37" t="s">
        <v>64</v>
      </c>
      <c r="C44" s="2">
        <v>730</v>
      </c>
      <c r="D44" s="2">
        <v>13</v>
      </c>
      <c r="E44" s="32" t="s">
        <v>4</v>
      </c>
      <c r="F44" s="29" t="s">
        <v>62</v>
      </c>
      <c r="G44" s="30">
        <v>0</v>
      </c>
      <c r="H44" s="30">
        <v>0</v>
      </c>
      <c r="I44" s="35" t="s">
        <v>63</v>
      </c>
      <c r="J44" s="29" t="s">
        <v>64</v>
      </c>
      <c r="K44" s="2">
        <v>730</v>
      </c>
      <c r="L44" s="2">
        <v>13</v>
      </c>
      <c r="M44" s="32" t="s">
        <v>4</v>
      </c>
      <c r="N44" s="29" t="s">
        <v>62</v>
      </c>
      <c r="O44" s="30">
        <v>0</v>
      </c>
      <c r="P44" s="30">
        <v>0</v>
      </c>
      <c r="Q44" s="36">
        <v>730</v>
      </c>
      <c r="R44" s="37" t="s">
        <v>38</v>
      </c>
      <c r="S44" s="17" t="s">
        <v>4</v>
      </c>
      <c r="T44" s="6">
        <v>0.2</v>
      </c>
      <c r="U44" s="32" t="s">
        <v>4</v>
      </c>
      <c r="V44" s="33" t="s">
        <v>62</v>
      </c>
      <c r="W44" s="34">
        <v>0</v>
      </c>
      <c r="X44" s="34">
        <v>0</v>
      </c>
    </row>
    <row r="45" spans="1:24" ht="33.4" customHeight="1">
      <c r="A45" s="24" t="s">
        <v>53</v>
      </c>
      <c r="B45" s="12" t="s">
        <v>54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2"/>
      <c r="S45" s="12"/>
      <c r="T45" s="8">
        <f>+T47+T48+T46+T49</f>
        <v>975.9</v>
      </c>
      <c r="U45" s="8"/>
      <c r="V45" s="8"/>
      <c r="W45" s="8">
        <f>W46++W47+W48+W49</f>
        <v>16.8</v>
      </c>
      <c r="X45" s="8">
        <f>X46+X47+X48+X49</f>
        <v>17.399999999999999</v>
      </c>
    </row>
    <row r="46" spans="1:24" ht="101.25" customHeight="1">
      <c r="A46" s="61" t="s">
        <v>87</v>
      </c>
      <c r="B46" s="17" t="s">
        <v>86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21">
        <v>240</v>
      </c>
      <c r="R46" s="15" t="s">
        <v>24</v>
      </c>
      <c r="S46" s="15" t="s">
        <v>10</v>
      </c>
      <c r="T46" s="22">
        <v>848.8</v>
      </c>
      <c r="U46" s="22"/>
      <c r="V46" s="22"/>
      <c r="W46" s="22">
        <v>0</v>
      </c>
      <c r="X46" s="22">
        <v>0</v>
      </c>
    </row>
    <row r="47" spans="1:24" ht="84" customHeight="1">
      <c r="A47" s="45" t="s">
        <v>83</v>
      </c>
      <c r="B47" s="17" t="s">
        <v>84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21">
        <v>240</v>
      </c>
      <c r="R47" s="15" t="s">
        <v>33</v>
      </c>
      <c r="S47" s="15" t="s">
        <v>85</v>
      </c>
      <c r="T47" s="22">
        <v>35</v>
      </c>
      <c r="U47" s="22"/>
      <c r="V47" s="22"/>
      <c r="W47" s="22">
        <v>0</v>
      </c>
      <c r="X47" s="22">
        <v>0</v>
      </c>
    </row>
    <row r="48" spans="1:24" ht="84" customHeight="1">
      <c r="A48" s="46" t="s">
        <v>82</v>
      </c>
      <c r="B48" s="17" t="s">
        <v>81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7" t="s">
        <v>4</v>
      </c>
      <c r="S48" s="17" t="s">
        <v>38</v>
      </c>
      <c r="T48" s="19">
        <v>75</v>
      </c>
      <c r="U48" s="19"/>
      <c r="V48" s="19"/>
      <c r="W48" s="19">
        <v>0</v>
      </c>
      <c r="X48" s="19">
        <v>0</v>
      </c>
    </row>
    <row r="49" spans="1:24" ht="84" customHeight="1">
      <c r="A49" s="38" t="s">
        <v>55</v>
      </c>
      <c r="B49" s="15" t="s">
        <v>56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21">
        <v>540</v>
      </c>
      <c r="R49" s="15" t="s">
        <v>4</v>
      </c>
      <c r="S49" s="15" t="s">
        <v>57</v>
      </c>
      <c r="T49" s="22">
        <v>17.100000000000001</v>
      </c>
      <c r="U49" s="22"/>
      <c r="V49" s="22"/>
      <c r="W49" s="22">
        <v>16.8</v>
      </c>
      <c r="X49" s="22">
        <v>17.399999999999999</v>
      </c>
    </row>
    <row r="50" spans="1:24" ht="1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40"/>
      <c r="V50" s="40"/>
      <c r="W50" s="40"/>
      <c r="X50" s="40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2018-05-04T08:02:43Z</cp:lastPrinted>
  <dcterms:created xsi:type="dcterms:W3CDTF">2018-04-03T09:32:01Z</dcterms:created>
  <dcterms:modified xsi:type="dcterms:W3CDTF">2018-07-03T05:29:02Z</dcterms:modified>
</cp:coreProperties>
</file>